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6" windowWidth="16392" windowHeight="10056"/>
  </bookViews>
  <sheets>
    <sheet name="firmware check list" sheetId="1" r:id="rId1"/>
    <sheet name="Note and Definitions" sheetId="2" r:id="rId2"/>
    <sheet name="Sheet3" sheetId="3" r:id="rId3"/>
  </sheets>
  <definedNames>
    <definedName name="_xlnm.Print_Area" localSheetId="0">'firmware check list'!$B$1:$P$83</definedName>
  </definedNames>
  <calcPr calcId="144525"/>
</workbook>
</file>

<file path=xl/calcChain.xml><?xml version="1.0" encoding="utf-8"?>
<calcChain xmlns="http://schemas.openxmlformats.org/spreadsheetml/2006/main">
  <c r="H40" i="1" l="1"/>
  <c r="I23" i="1" l="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306" i="1"/>
  <c r="S1529" i="1"/>
  <c r="S1530" i="1"/>
  <c r="S1531" i="1"/>
</calcChain>
</file>

<file path=xl/sharedStrings.xml><?xml version="1.0" encoding="utf-8"?>
<sst xmlns="http://schemas.openxmlformats.org/spreadsheetml/2006/main" count="941" uniqueCount="736">
  <si>
    <t xml:space="preserve">1. Baud Rate (bps): </t>
  </si>
  <si>
    <t xml:space="preserve">2. NMEA Sentence &amp; Interval: </t>
  </si>
  <si>
    <t xml:space="preserve">3. Datum: </t>
  </si>
  <si>
    <t xml:space="preserve">5. Update Rate(1~10Hz): </t>
  </si>
  <si>
    <t xml:space="preserve">7. 3D Fix Output: </t>
  </si>
  <si>
    <t xml:space="preserve">10. AIC: Active Interference Cancellation </t>
  </si>
  <si>
    <t xml:space="preserve">1. Types of One-Sentence Output: </t>
  </si>
  <si>
    <t>Date:</t>
  </si>
  <si>
    <t>Table</t>
  </si>
  <si>
    <t>Naming</t>
  </si>
  <si>
    <t>Size</t>
  </si>
  <si>
    <t>(bytes)</t>
  </si>
  <si>
    <t>UTC</t>
  </si>
  <si>
    <t>Fix Type</t>
  </si>
  <si>
    <t>Lat</t>
  </si>
  <si>
    <t>Lon</t>
  </si>
  <si>
    <t>Height</t>
  </si>
  <si>
    <t>Speed</t>
  </si>
  <si>
    <t>Heading</t>
  </si>
  <si>
    <t>HDOP</t>
  </si>
  <si>
    <t>SatNo</t>
  </si>
  <si>
    <t>Checksum</t>
  </si>
  <si>
    <t>A</t>
  </si>
  <si>
    <t>Basic</t>
  </si>
  <si>
    <t>B</t>
  </si>
  <si>
    <t>Racing</t>
  </si>
  <si>
    <t>C</t>
  </si>
  <si>
    <t>Search</t>
  </si>
  <si>
    <t>D</t>
  </si>
  <si>
    <t>Saving</t>
  </si>
  <si>
    <t>E</t>
  </si>
  <si>
    <t>All</t>
  </si>
  <si>
    <t>Normal mode</t>
  </si>
  <si>
    <t>Power saving mode</t>
  </si>
  <si>
    <t>(Periodic/AlwaysLocate)</t>
  </si>
  <si>
    <t>AL mode</t>
  </si>
  <si>
    <t>No logging</t>
  </si>
  <si>
    <t>Logging once before go to sleep</t>
  </si>
  <si>
    <t>Logging per fix</t>
  </si>
  <si>
    <t xml:space="preserve">Customization </t>
  </si>
  <si>
    <t>Logging when over the customization criterion</t>
  </si>
  <si>
    <t>AL + Normal</t>
  </si>
  <si>
    <t>AL + Customization</t>
  </si>
  <si>
    <t>Normal + Customization</t>
  </si>
  <si>
    <t>AL + Normal + Customization</t>
  </si>
  <si>
    <t>Logging when over the interval</t>
  </si>
  <si>
    <t>Basic Functions</t>
  </si>
  <si>
    <t xml:space="preserve">Customized : </t>
  </si>
  <si>
    <t>Default :</t>
  </si>
  <si>
    <t>Default:WGS84</t>
  </si>
  <si>
    <t xml:space="preserve">Tokyo-M   </t>
  </si>
  <si>
    <t xml:space="preserve">Tokyo-A  </t>
  </si>
  <si>
    <t>Default : 9600 bps</t>
  </si>
  <si>
    <t>Customer Name :</t>
  </si>
  <si>
    <t>Module Name :</t>
  </si>
  <si>
    <t xml:space="preserve">Default: SBAS </t>
  </si>
  <si>
    <t>RTCM</t>
  </si>
  <si>
    <t xml:space="preserve">Disable </t>
  </si>
  <si>
    <t xml:space="preserve">Default: 1Hz  </t>
  </si>
  <si>
    <t xml:space="preserve">2 Hz  </t>
  </si>
  <si>
    <t xml:space="preserve">3 Hz  </t>
  </si>
  <si>
    <t xml:space="preserve">4 Hz  </t>
  </si>
  <si>
    <t xml:space="preserve">5 Hz  </t>
  </si>
  <si>
    <t xml:space="preserve">6 Hz  </t>
  </si>
  <si>
    <t xml:space="preserve">7 Hz  </t>
  </si>
  <si>
    <t xml:space="preserve">8 Hz  </t>
  </si>
  <si>
    <t xml:space="preserve">9 Hz  </t>
  </si>
  <si>
    <t>10 Hz</t>
  </si>
  <si>
    <t xml:space="preserve">6 digits </t>
  </si>
  <si>
    <t xml:space="preserve">Default: 4 digits  </t>
  </si>
  <si>
    <t xml:space="preserve">No Fix : </t>
  </si>
  <si>
    <t xml:space="preserve">Fixed : </t>
  </si>
  <si>
    <t>Period</t>
  </si>
  <si>
    <t>Duty Cycle</t>
  </si>
  <si>
    <t>Custom Settings :</t>
  </si>
  <si>
    <t>OFF</t>
  </si>
  <si>
    <t>200 ms</t>
  </si>
  <si>
    <t>100 ms</t>
  </si>
  <si>
    <t>50 ms</t>
  </si>
  <si>
    <t>ON</t>
  </si>
  <si>
    <t>Disabled</t>
  </si>
  <si>
    <t>(Duty cycle range: 1~999ms)</t>
  </si>
  <si>
    <t xml:space="preserve">Default: 100 ms        </t>
  </si>
  <si>
    <t xml:space="preserve">Default: Output 1 PPS after obtaining 3D-Fix  </t>
  </si>
  <si>
    <t>Output 1PPS after obtaining 2D-Fix</t>
  </si>
  <si>
    <t xml:space="preserve">Output 1PPS after first fix </t>
  </si>
  <si>
    <t xml:space="preserve">Always output 1PPS  </t>
  </si>
  <si>
    <t>Default: Enabled</t>
  </si>
  <si>
    <t>Sets the number of digits after decimal points for longitude &amp; latitude data in NMEA</t>
  </si>
  <si>
    <t>Period range: 0.5sec~16sec; Duty Cycle options: OFF(Low), 50ms, 100ms, 200ms, 1/8, 1/2, 7/8, ON(High)</t>
  </si>
  <si>
    <t>Logging Style :</t>
  </si>
  <si>
    <t>Logging type :</t>
  </si>
  <si>
    <t xml:space="preserve">Logging Mode : </t>
  </si>
  <si>
    <t>Default: Full &amp; Stop</t>
  </si>
  <si>
    <t>Overlap</t>
  </si>
  <si>
    <t xml:space="preserve">Default: Basic </t>
  </si>
  <si>
    <t xml:space="preserve">Racing  </t>
  </si>
  <si>
    <t xml:space="preserve">Search </t>
  </si>
  <si>
    <t xml:space="preserve">Saving  </t>
  </si>
  <si>
    <t>Fix Only</t>
  </si>
  <si>
    <t>Interval</t>
  </si>
  <si>
    <t>AL Mode</t>
  </si>
  <si>
    <t>Default Settings : Fix Only Mode (Interval : 15 sec)</t>
  </si>
  <si>
    <t>Normal</t>
  </si>
  <si>
    <t>Distance</t>
  </si>
  <si>
    <t>Advanced Functions</t>
  </si>
  <si>
    <t>11. LOCUS - Logger Function</t>
  </si>
  <si>
    <t xml:space="preserve">Default: standard NMEA </t>
  </si>
  <si>
    <t xml:space="preserve">ASCII  </t>
  </si>
  <si>
    <t xml:space="preserve">Binary  </t>
  </si>
  <si>
    <t xml:space="preserve">Both ASCII &amp; Binary </t>
  </si>
  <si>
    <t>2. Last Position Retention :</t>
  </si>
  <si>
    <t xml:space="preserve">Default: Disabled        </t>
  </si>
  <si>
    <t>Enable</t>
  </si>
  <si>
    <t xml:space="preserve">5. Distance Calculation: </t>
  </si>
  <si>
    <t>Calculates the straight-line distance between two coordinates</t>
  </si>
  <si>
    <t xml:space="preserve">Aircraft </t>
  </si>
  <si>
    <t>Hot-air balloon</t>
  </si>
  <si>
    <t>6. Navigation Mode</t>
  </si>
  <si>
    <t>Default: Vehicle</t>
  </si>
  <si>
    <t>Notes &amp; Definitions</t>
  </si>
  <si>
    <t>Details for logging content:</t>
  </si>
  <si>
    <t xml:space="preserve">                               Positioning
 Locus Config</t>
  </si>
  <si>
    <t>-&gt; The “Fix Only” is compatible with all other options. 
-&gt; The “AL” is used to save flash data and only Log once before going to sleep when AL running. 
-&gt; The “Interval”, “Distance”, “Speed” are called “Customization mode” in this table, and all of them are &amp;&amp;(AND) condition with other configuration.</t>
  </si>
  <si>
    <t>LOCUS operation during Normal and Power saving mode. Below is the Logging mode behavior during Position normal mode</t>
  </si>
  <si>
    <t xml:space="preserve">Other Notes: </t>
  </si>
  <si>
    <t>Confirmed by Customer</t>
  </si>
  <si>
    <t xml:space="preserve">Date &amp; Signature: </t>
  </si>
  <si>
    <t>1 - Tokyo-M (Japan)</t>
  </si>
  <si>
    <t>2 - Tokyo-A (Mean For Japan, South Korea, Okinawa)</t>
  </si>
  <si>
    <t>3 - User Setting (User Setting)</t>
  </si>
  <si>
    <t>4 - Adindan (Burkina Faso)</t>
  </si>
  <si>
    <t>5 - Adindan (Cameroon)</t>
  </si>
  <si>
    <t>6 - Adindan (Ethiopia)</t>
  </si>
  <si>
    <t>7 - Adindan (Mali)</t>
  </si>
  <si>
    <t>8 - Adindan (Mean For Ethiopia, Sudan)</t>
  </si>
  <si>
    <t>9 - Adindan (Senegal)</t>
  </si>
  <si>
    <t>10 - Adindan (Sudan)</t>
  </si>
  <si>
    <t>11 - Afgooye (Somalia)</t>
  </si>
  <si>
    <t>12 - Ain EI Abd1970 (Bahrain)</t>
  </si>
  <si>
    <t>13 - Ain El Abd1970 (Saudi Arabia)</t>
  </si>
  <si>
    <t>14 - American Samoa1962 (American Samoa Islands)</t>
  </si>
  <si>
    <t>15 - Anna 1 Astro 1965 (Cocos Island)</t>
  </si>
  <si>
    <t>16 - Antigua Island Astro 1943 (Antigua (Leeward Islands))</t>
  </si>
  <si>
    <t>17 - Arc1950 (Botswana)</t>
  </si>
  <si>
    <t>18 - Arc1950 (Burundi)</t>
  </si>
  <si>
    <t>19 - Arc1950 (Lesotho)</t>
  </si>
  <si>
    <t>20 - Arc1950 (Malawi)</t>
  </si>
  <si>
    <t>21 - Arc1950 (Mean For Botswana, Lesotho, Malawi,
Swaziland, Zaire, Zambia, Zimbabwe)</t>
  </si>
  <si>
    <t>22 - Arc1950 (Swaziland)</t>
  </si>
  <si>
    <t>23 - Arc1950 (Zaire)</t>
  </si>
  <si>
    <t>24 - Arc1950 (Zambia)</t>
  </si>
  <si>
    <t>25 - Arc1950 (Zimbabwe)</t>
  </si>
  <si>
    <t>26 - Arc1960 (Mean For Kenya Tanzania)</t>
  </si>
  <si>
    <t>27 - Arc1960 (Kenya)</t>
  </si>
  <si>
    <t>28 - Arc1960 (Tamzamia)</t>
  </si>
  <si>
    <t>29 - Ascension Island 1958 (Ascension Island)</t>
  </si>
  <si>
    <t>30 - Astro Beacon E 1945 (Iwo Jima)</t>
  </si>
  <si>
    <t>31 - Astro Dos 71/4 (St Helena Island)</t>
  </si>
  <si>
    <t>32 - Astro Tern Island (FRIG) 1961 (Tern Island)</t>
  </si>
  <si>
    <t>33 - Astronomical Station 1952 (Marcus Island)</t>
  </si>
  <si>
    <t>34 - Australian Geodetic 1966 (Australia, Tasmania)</t>
  </si>
  <si>
    <t>35 - Australian Geodetic 1984 (Australia, Tasmania)</t>
  </si>
  <si>
    <t>36 - Ayabelle Lighthouse (Djibouti)</t>
  </si>
  <si>
    <t>37 - Bellevue (IGN) (Efate and Erromango Islands)</t>
  </si>
  <si>
    <t>38 - Bermuda 1957 (Bermuda)</t>
  </si>
  <si>
    <t>39 - Bissau (Guuinea-Bissau)</t>
  </si>
  <si>
    <t>40 - Bogota Observatory (Colombia)</t>
  </si>
  <si>
    <t>41 - Bukit Rimpah (Indonesia(Bangka and Belitung Ids))</t>
  </si>
  <si>
    <t>42 - Camp Area Astro (Antarctica(McMurdi Camp Area))</t>
  </si>
  <si>
    <t>43 - Campo Inchauspe (Argentina)</t>
  </si>
  <si>
    <t>44 - Canton Astro 1966 (Phoenix Island)</t>
  </si>
  <si>
    <t>45 - Cape (South Africa)</t>
  </si>
  <si>
    <t>46 - Cape Canaveral (Bahamas, Florida)</t>
  </si>
  <si>
    <t>47 - Carthage (Tunisia)</t>
  </si>
  <si>
    <t>48 - Chatham Island Astro 1971 (New Zealand(Chatham Island))</t>
  </si>
  <si>
    <t>49 - Chua Astro (Paraguay)</t>
  </si>
  <si>
    <t>50 - Corrego Alegre (Brazil)</t>
  </si>
  <si>
    <t>51 - Dabola (Guinea)</t>
  </si>
  <si>
    <t>52 - Deception Island (Deception Island, Antarctia)</t>
  </si>
  <si>
    <t>53 - Djakarta(Batavia) (Indonesia(Sumatra))</t>
  </si>
  <si>
    <t>54 - Dos 1968 (New Georgia Islands (Gizo Island))</t>
  </si>
  <si>
    <t>55 - Easter Island 1967 (Easter Island)</t>
  </si>
  <si>
    <t>56 - Estonia Coordinate System 1937 (Estonia)</t>
  </si>
  <si>
    <t>57 - European 1950 (Cyprus)</t>
  </si>
  <si>
    <t>58 - European 1950 (Egypt)</t>
  </si>
  <si>
    <t>59 - European 1950 (England, Channel Islands, Scotland,
Shetland Islands)</t>
  </si>
  <si>
    <t>60 - European 1950 (England, Ireland, Scotland, Shetland
Islands)</t>
  </si>
  <si>
    <t>61 - European 1950 (Finland, Norway)</t>
  </si>
  <si>
    <t>62 - European 1950 (Greece)</t>
  </si>
  <si>
    <t>63 - European 1950 (Iran)</t>
  </si>
  <si>
    <t>64 - European 1950 (Italy (Sardinia))</t>
  </si>
  <si>
    <t>65 - European 1950 (Italy (Sicily))</t>
  </si>
  <si>
    <t>66 - European 1950 (Malta)</t>
  </si>
  <si>
    <t>67 - European 1950 (Mean For Austria, Belgium, Denmark, Finland, France, West Germany, Gibraltar, Greece, Italy, Luxembourg, Netherlands, Norway, Portugal, Spain,
Sweden, Switzerland)</t>
  </si>
  <si>
    <t>68 - European 1950 (Mean For Austria, Denmark, France, West
Germany, Netherland, Switzerland)</t>
  </si>
  <si>
    <t>69 - European 1950 (Mean For Iraq, Israel, Jordan, Lebanon,
Kuwait, Saudi Arabia, Syria)</t>
  </si>
  <si>
    <t>70 - European 1950 (Portugal, Spain)</t>
  </si>
  <si>
    <t>71 - European 1950 (Tunisia)</t>
  </si>
  <si>
    <t>72 - European 1979 (Mean For Austria, Finland, Netherlands,
Norway, Spain, Sweden, Switzerland)</t>
  </si>
  <si>
    <t>73 - Fort Thomas 1955 (Nevis St Kitts (Leeward Islands))</t>
  </si>
  <si>
    <t>74 - Gan 1970 (Republic Of Maldives)</t>
  </si>
  <si>
    <t>75 - Geodetic Datum 1970 (New Zealand)</t>
  </si>
  <si>
    <t>76 - Graciosa Base SW1948 (Azores (Faial, Graciosa, Pico, Sao, Jorge,
Terceria))</t>
  </si>
  <si>
    <t>77 - Guam 1963 (Guam)</t>
  </si>
  <si>
    <t>78 - Gunung Segara (Indonesia (Kalimantan))</t>
  </si>
  <si>
    <t>79 - Gux I Astro (Guadalcanal Island)</t>
  </si>
  <si>
    <t>80 - Heart North (Afghanistan)</t>
  </si>
  <si>
    <t>81 - Hermannskogel Datum (Croatia-Serbia, Bosnia-Herzegoivna)</t>
  </si>
  <si>
    <t>82 - Hjorsey 1955 (Iceland)</t>
  </si>
  <si>
    <t>83 - Hongkong 1963 (Hongkong)</t>
  </si>
  <si>
    <t>84 - Hu Tzu Shan (Taiwan)</t>
  </si>
  <si>
    <t>85 - Indian (Bangladesh)</t>
  </si>
  <si>
    <t>86 - Indian (India, Nepal)</t>
  </si>
  <si>
    <t>87 - Indian (Pakistan)</t>
  </si>
  <si>
    <t>88 - Indian 1954 (Thailand)</t>
  </si>
  <si>
    <t>89 - Indian 1960 (Vietnam (Con Son Island))</t>
  </si>
  <si>
    <t>90 - Indian 1960 (Vietnam (Near 16 deg N))</t>
  </si>
  <si>
    <t>91 - Indian 1975 (Thailand)</t>
  </si>
  <si>
    <t>92 - Indonesian 1974 (Indonesian)</t>
  </si>
  <si>
    <t>93 - Ireland 1965 (Ireland)</t>
  </si>
  <si>
    <t>94 - ISTS 061 Astro 1968 (South Georgia Islands)</t>
  </si>
  <si>
    <t>95 - ISTS 073 Astro 1969 (Diego Garcia)</t>
  </si>
  <si>
    <t>96 - Johnston Island 1961 (Johnston Island)</t>
  </si>
  <si>
    <t>97 - Kandawala (Sir Lanka)</t>
  </si>
  <si>
    <t>98 - Kerguelen Island 1949 (Kerguelen Island)</t>
  </si>
  <si>
    <t>99 - Kertau 1948 (West Malaysia and Singapore)</t>
  </si>
  <si>
    <t>100 - Kusaie Astro 1951 (Caroline Islands)</t>
  </si>
  <si>
    <t>101 - Korean Geodetic System (South Korea)</t>
  </si>
  <si>
    <t>102 - LC5 Astro 1961 (Cayman Brac Island)</t>
  </si>
  <si>
    <t>103 - Leigon (Ghana)</t>
  </si>
  <si>
    <t>104 - Liberia 1964 (Liberia)</t>
  </si>
  <si>
    <t>105 - Luzon (Philippines (Excluding Mindanao))</t>
  </si>
  <si>
    <t>106 - Luzon (Philippines (Mindanao))</t>
  </si>
  <si>
    <t>107 - M’Poraloko (Gabon)</t>
  </si>
  <si>
    <t>108 - Mahe 1971 (Mahe Island)</t>
  </si>
  <si>
    <t>109 - Massawa (Ethiopia (Eritrea))</t>
  </si>
  <si>
    <t>110 - Merchich (Morocco)</t>
  </si>
  <si>
    <t>111 - Midway Astro 1961 (Midway Islands)</t>
  </si>
  <si>
    <t>112 - Minna (Cameroon)</t>
  </si>
  <si>
    <t>113 - Minna (Nigeria)</t>
  </si>
  <si>
    <t>114 - Montserrat Island Astro 1958 (Montserrat (Leeward Island))</t>
  </si>
  <si>
    <t>115 - Nahrwan (Oman (Masirah Island))</t>
  </si>
  <si>
    <t>116 - Nahrwan (Saudi Arabia)</t>
  </si>
  <si>
    <t>117 - Nahrwan (United Arab Emirates)</t>
  </si>
  <si>
    <t>118 - Naparima BWI (Trinidad and Tobago)</t>
  </si>
  <si>
    <t>119 - North American 1927 (Alaska (Excluding Aleutian lds))</t>
  </si>
  <si>
    <t>120 - North American 1927 (Alaska (Aleutian lds East of 180 deg E))</t>
  </si>
  <si>
    <t>121 - North American 1927 (Alaska (Aleutian lds West of 180 deg W))</t>
  </si>
  <si>
    <t>122 - North American 1927 (Bahamas (Except San Salvador Islands))</t>
  </si>
  <si>
    <t>123 - North American 1927 (Bahamas (San Salvador Islands))</t>
  </si>
  <si>
    <t>124 - North American 1927 (Canada (Alberta, British Columbia))</t>
  </si>
  <si>
    <t>125 - North American 1927 (Canada (Manitoba, Ontario))</t>
  </si>
  <si>
    <t>126 - North American 1927 (Canada (New Brunswick, Newfoundland,
Nova Scotia, Qubec))</t>
  </si>
  <si>
    <t>127 - North American 1927 (Canada (Northwest Territories,
Saskatchewan))</t>
  </si>
  <si>
    <t>128 - North American 1927 (Canada (Yukon))</t>
  </si>
  <si>
    <t>129 - North American 1927 (Canal Zone)</t>
  </si>
  <si>
    <t>130 - North American 1927 (Cuba)</t>
  </si>
  <si>
    <t>131 - North American 1927 (Greenland (Hayes Peninsula))</t>
  </si>
  <si>
    <t>132 - North American 1927 (Mean For Antigua, Barbados, Barbuda, Caicos Islands, Cuba, Dominican, Grand
Cayman, Jamaica, Turks Islands)</t>
  </si>
  <si>
    <t>133 - North American 1927 (Mean For Belize, Costa Rica, EI Salvador,
Guatemala, Honduras, Nicaragua)</t>
  </si>
  <si>
    <t>134 - North American 1927 (Mean For Canada)</t>
  </si>
  <si>
    <t>135 - North American 1927 (Mean For Conus)</t>
  </si>
  <si>
    <t>136 - North American 1927 (Mean For Conus (East of Mississippi River
including Louisiana, Missouri, Minnesota))</t>
  </si>
  <si>
    <t>137 - North American 1927 (Mean For Conus (East of Mississippi River
excluding Louisiana, Missouri, Minnesota))</t>
  </si>
  <si>
    <t>138 - North American 1927 (Mexico)</t>
  </si>
  <si>
    <t>139 - North American 1983 (Alaska (Excluding Aleutian lds))</t>
  </si>
  <si>
    <t>140 - North American 1983 (Aleutian lds)</t>
  </si>
  <si>
    <t>141 - North American 1983 (Canada)</t>
  </si>
  <si>
    <t>142 - North American 1983 (Conus)</t>
  </si>
  <si>
    <t>143 - North American 1983 (Hawaii)</t>
  </si>
  <si>
    <t>144 - North American 1983 (Mexico, Central America)</t>
  </si>
  <si>
    <t>145 - North Sahara 1959 (Algeria)</t>
  </si>
  <si>
    <t>146 - Observatorio Meteorologico 1939 (Azores (Corvo and Flores Islands))</t>
  </si>
  <si>
    <t>147 - Old Egyptian 1907 (Egypt)</t>
  </si>
  <si>
    <t>148 - Old Hawaiian (Hawaii)</t>
  </si>
  <si>
    <t>149 - Old Hawaiian (Kauai)</t>
  </si>
  <si>
    <t>150 - Old Hawaiian (Maui)</t>
  </si>
  <si>
    <t>151 - Old Hawaiian (Mean For Hawaii, Kauai, Maui, Oahu)</t>
  </si>
  <si>
    <t>152 - Old Hawaiian (Oahu)</t>
  </si>
  <si>
    <t>153 - Oman (Oman)</t>
  </si>
  <si>
    <t>154 - Ordnance Survey Great Britain 1936 (England)</t>
  </si>
  <si>
    <t>155 - Ordnance Survey Great Britain 1936 (England, Isle of Man, Wales)</t>
  </si>
  <si>
    <t>156 - Ordnance Survey Great Britain 1936 (Mean For England, Isle of Man, Scotland,
Shetland Island, Wales)</t>
  </si>
  <si>
    <t>157 - Ordnance Survey Great Britain 1936 (Scotland, Shetland Islands)</t>
  </si>
  <si>
    <t>158 - Ordnance Survey Great Britain 1936 (Wales)</t>
  </si>
  <si>
    <t>159 - Pico de las Nieves (Canary Islands)</t>
  </si>
  <si>
    <t>160 - Pitcairn Astro 1967 (Pitcairn Island)</t>
  </si>
  <si>
    <t>161 - Point 58 (Mean For Burkina Faso and Niger)</t>
  </si>
  <si>
    <t>162 - Pointe Noire 1948 (Congo)</t>
  </si>
  <si>
    <t>163 - Porto Santo 1936 (Porto Santo, Maderia Islands)</t>
  </si>
  <si>
    <t>164 - Provisional South American 1956 (Bolovia)</t>
  </si>
  <si>
    <t>165 - Provisional South American 1956 (Chile (Northern Near 19 deg S))</t>
  </si>
  <si>
    <t>166 - Provisional South American 1956 (Chile (Southern Near 43 deg S))</t>
  </si>
  <si>
    <t>167 - Provisional South American 1956 (Colombia)</t>
  </si>
  <si>
    <t>168 - Provisional South American 1956 (Ecuador)</t>
  </si>
  <si>
    <t>169 - Provisional South American 1956 (Guyana)</t>
  </si>
  <si>
    <t>170 - Provisional South American 1956 (Mean For Bolivia Chile, Colombia,
Ecuador, Guyana, Peru, Venezuela)</t>
  </si>
  <si>
    <t>171 - Provisional South American 1956 (Peru)</t>
  </si>
  <si>
    <t>172 - Provisional South American 1956 (Venezuela)</t>
  </si>
  <si>
    <t>173 - Provisional South Chilean 1963 (Chile (Near 53 deg S) (Hito XVIII))</t>
  </si>
  <si>
    <t>174 - Puerto Rico (Puerto Rico, Virgin Islands)</t>
  </si>
  <si>
    <t>175 - Pulkovo 1942 (Russia)</t>
  </si>
  <si>
    <t>176 - Qatar National (Qatar)</t>
  </si>
  <si>
    <t>177 - Qornoq (Greenland (South))</t>
  </si>
  <si>
    <t>178 - Reunion (Mascarene Island)</t>
  </si>
  <si>
    <t>179 - Rome 1940 (Italy (Sardinia))</t>
  </si>
  <si>
    <t>180 - S-42 (Pulkovo 1942) (Hungary)</t>
  </si>
  <si>
    <t>181 - S-42 (Pulkovo 1942) (Poland)</t>
  </si>
  <si>
    <t>182 - S-42 (Pulkovo 1942) (Czechoslavakia)</t>
  </si>
  <si>
    <t>183 - S-42 (Pulkovo 1942) (Lativa)</t>
  </si>
  <si>
    <t>184 - S-42 (Pulkovo 1942) (Kazakhstan)</t>
  </si>
  <si>
    <t>185 - S-42 (Pulkovo 1942) (Albania)</t>
  </si>
  <si>
    <t>186 - S-42 (Pulkovo 1942) (Romania)</t>
  </si>
  <si>
    <t>187 - S-JTSK (Czechoslavakia (Prior 1 Jan 1993))</t>
  </si>
  <si>
    <t>188 - Santo (Dos) 1965 (Espirito Santo Island)</t>
  </si>
  <si>
    <t>189 - Sao Braz (Azores (Sao Miguel, Santa Maria lds))</t>
  </si>
  <si>
    <t>190 - Sapper Hill 1943 (East Falkland Island)</t>
  </si>
  <si>
    <t>191 - Schwarzeck (Namibia)</t>
  </si>
  <si>
    <t>192 - Selvagem Grande 1938 (Salvage Islands)</t>
  </si>
  <si>
    <t>193 - Sierra Leone 1960 (Sierra Leone)</t>
  </si>
  <si>
    <t>194 - South American 1969 (Argentina)</t>
  </si>
  <si>
    <t>195 - South American 1969 (Bolivia)</t>
  </si>
  <si>
    <t>196 - South American 1969 (Brazial)</t>
  </si>
  <si>
    <t>197 - South American 1969 (Chile)</t>
  </si>
  <si>
    <t>198 - South American 1969 (Colombia)</t>
  </si>
  <si>
    <t>199 - South American 1969 (Ecuador)</t>
  </si>
  <si>
    <t>200 - South American 1969 (Ecuador (Baltra, Galapagos))</t>
  </si>
  <si>
    <t>201 - South American 1969 (Guyana)</t>
  </si>
  <si>
    <t>202 - South American 1969 (Mean For Argentina, Bolivia, Brazil, Chile Colombia, Ecuador, Guyana, Paraguay,
Peru, Trinidad and Tobage, Venezuela)</t>
  </si>
  <si>
    <t>203 - South American 1969 (Paraguay)</t>
  </si>
  <si>
    <t>204 - South American 1969 (Peru)</t>
  </si>
  <si>
    <t>205 - South American 1969 (Trinidad and Tobago)</t>
  </si>
  <si>
    <t>206 - South American 1969 (Venezuela)</t>
  </si>
  <si>
    <t>207 - South Asia (Singapore)</t>
  </si>
  <si>
    <t>208 - Tananarive Observatory 1925 (Madagascar)</t>
  </si>
  <si>
    <t>209 - Timbalai 1948 (Brunei, E Malaysia (Sabah Sarawak))</t>
  </si>
  <si>
    <t>210 - Tokyo (Japan)</t>
  </si>
  <si>
    <t>211 - Tokyo (Mean For Japan, South Korea, Okinawa)</t>
  </si>
  <si>
    <t>212 - Tokyo (Okinawa)</t>
  </si>
  <si>
    <t>213 - Tokyo (South Korea)</t>
  </si>
  <si>
    <t>214 - Tristan Astro 1968 (Tristan Da Cunha)</t>
  </si>
  <si>
    <t>215 - Viti Levu 1916 (Fiji (Viti Levu Island))</t>
  </si>
  <si>
    <t>216 - Voirol 1960 (Algeria)</t>
  </si>
  <si>
    <t>217 - Wake Island Astro 1952 (Wake Atoll)</t>
  </si>
  <si>
    <t>218 - Wake-Eniwetok 1960 (Marshall Islands)</t>
  </si>
  <si>
    <t>219 - WGS 1972 (Global Definition)</t>
  </si>
  <si>
    <t>220 - WGS 1984 (Global Definition)</t>
  </si>
  <si>
    <t>221 - Yacare (Uruguay)</t>
  </si>
  <si>
    <t>222 - Zanderij (Suriname)</t>
  </si>
  <si>
    <t>Default : 0 - WGS 84 (International)</t>
  </si>
  <si>
    <t>9600 bps</t>
  </si>
  <si>
    <t>4800 bps</t>
  </si>
  <si>
    <t>14400 bps</t>
  </si>
  <si>
    <t>19200 bps</t>
  </si>
  <si>
    <t>38400 bps</t>
  </si>
  <si>
    <t>57600 bps</t>
  </si>
  <si>
    <t>115200 bps</t>
  </si>
  <si>
    <t>Disabled :</t>
  </si>
  <si>
    <t>Default Settings :</t>
  </si>
  <si>
    <t xml:space="preserve">Custom Settings : </t>
  </si>
  <si>
    <t>Custom :</t>
  </si>
  <si>
    <t>Date :</t>
  </si>
  <si>
    <t xml:space="preserve">a)115200bps baud-rate is recommended when dumping data. b) Logging format cannot be changed once selected. </t>
  </si>
  <si>
    <t>Default: UART</t>
    <phoneticPr fontId="2" type="noConversion"/>
  </si>
  <si>
    <t>UART + I2C</t>
    <phoneticPr fontId="2" type="noConversion"/>
  </si>
  <si>
    <t>UART + SPI</t>
    <phoneticPr fontId="2" type="noConversion"/>
  </si>
  <si>
    <t xml:space="preserve">9. 1PPS Mode - 1PPS pulse output mode selection: </t>
    <phoneticPr fontId="2" type="noConversion"/>
  </si>
  <si>
    <t xml:space="preserve">Date &amp; Signature: </t>
    <phoneticPr fontId="2" type="noConversion"/>
  </si>
  <si>
    <t xml:space="preserve">8. 1PPS Output Duration: </t>
    <phoneticPr fontId="2" type="noConversion"/>
  </si>
  <si>
    <t>Checksum(CRC32):</t>
    <phoneticPr fontId="2" type="noConversion"/>
  </si>
  <si>
    <t>a) Output customized sentence either in ASCII or in Binary ;  Switch the modes between customized sentence (ASCIl or Binary) and default sentence (standard NMEA). b) Only one type of sentence can be outputted at a time</t>
  </si>
  <si>
    <t>Outputs last known position when GPS signal is lost</t>
  </si>
  <si>
    <t>Outputs degree of magnetic variation &amp; magnetic heading.(If enabled, the other custom-made functions would be disabled due to the limit of memory capacity)</t>
  </si>
  <si>
    <t>Choose Navigation Mode based on application</t>
  </si>
  <si>
    <t>WGS 84</t>
  </si>
  <si>
    <t>International</t>
  </si>
  <si>
    <t>Tokyo-M</t>
  </si>
  <si>
    <t>Japan</t>
  </si>
  <si>
    <t>Tokyo-A</t>
  </si>
  <si>
    <t>Mean For Japan, South Korea, Okinawa</t>
  </si>
  <si>
    <t>User Setting</t>
  </si>
  <si>
    <t>Adindan</t>
  </si>
  <si>
    <t>Burkina Faso</t>
  </si>
  <si>
    <t>Cameroon</t>
  </si>
  <si>
    <t>Ethiopia</t>
  </si>
  <si>
    <t>Mali</t>
  </si>
  <si>
    <t>Mean For Ethiopia, Sudan</t>
  </si>
  <si>
    <t>Senegal</t>
  </si>
  <si>
    <t>Sudan</t>
  </si>
  <si>
    <t>Afgooye</t>
  </si>
  <si>
    <t>Somalia</t>
  </si>
  <si>
    <t>Ain EI Abd1970</t>
  </si>
  <si>
    <t>Bahrain</t>
  </si>
  <si>
    <t>Ain El Abd1970</t>
  </si>
  <si>
    <t>Saudi Arabia</t>
  </si>
  <si>
    <t>American Samoa1962</t>
  </si>
  <si>
    <t>American Samoa Islands</t>
  </si>
  <si>
    <t>Anna 1 Astro 1965</t>
  </si>
  <si>
    <t>Cocos Island</t>
  </si>
  <si>
    <t>Antigua Island Astro 1943</t>
  </si>
  <si>
    <t>Antigua (Leeward Islands)</t>
  </si>
  <si>
    <t>Arc1950</t>
  </si>
  <si>
    <t>Botswana</t>
  </si>
  <si>
    <t>Burundi</t>
  </si>
  <si>
    <t>Lesotho</t>
  </si>
  <si>
    <t>Malawi</t>
  </si>
  <si>
    <t>Swaziland</t>
  </si>
  <si>
    <t>Zaire</t>
  </si>
  <si>
    <t>Zambia</t>
  </si>
  <si>
    <t>Zimbabwe</t>
  </si>
  <si>
    <t>Arc1960</t>
  </si>
  <si>
    <t>Mean For Kenya Tanzania</t>
  </si>
  <si>
    <t>Kenya</t>
  </si>
  <si>
    <t>Tamzamia</t>
  </si>
  <si>
    <t>Ascension Island 1958</t>
  </si>
  <si>
    <t>Ascension Island</t>
  </si>
  <si>
    <t>Astro Beacon E 1945</t>
  </si>
  <si>
    <t>Iwo Jima</t>
  </si>
  <si>
    <t>Astro Dos 71/4</t>
  </si>
  <si>
    <t>St Helena Island</t>
  </si>
  <si>
    <t>Astro Tern Island (FRIG) 1961</t>
  </si>
  <si>
    <t>Tern Island</t>
  </si>
  <si>
    <t>Astronomical Station 1952</t>
  </si>
  <si>
    <t>Marcus Island</t>
  </si>
  <si>
    <t>Australian Geodetic 1966</t>
  </si>
  <si>
    <t>Australia, Tasmania</t>
  </si>
  <si>
    <t>Australian Geodetic 1984</t>
  </si>
  <si>
    <t>Ayabelle Lighthouse</t>
  </si>
  <si>
    <t>Djibouti</t>
  </si>
  <si>
    <t>Bellevue (IGN)</t>
  </si>
  <si>
    <t>Efate and Erromango Islands</t>
  </si>
  <si>
    <t>Bermuda 1957</t>
  </si>
  <si>
    <t>Bermuda</t>
  </si>
  <si>
    <t>Bissau</t>
  </si>
  <si>
    <t>Guuinea-Bissau</t>
  </si>
  <si>
    <t>Bogota Observatory</t>
  </si>
  <si>
    <t>Colombia</t>
  </si>
  <si>
    <t>Bukit Rimpah</t>
  </si>
  <si>
    <t>Indonesia(Bangka and Belitung Ids)</t>
  </si>
  <si>
    <t>Camp Area Astro</t>
  </si>
  <si>
    <t>Antarctica(McMurdi Camp Area)</t>
  </si>
  <si>
    <t>Campo Inchauspe</t>
  </si>
  <si>
    <t>Argentina</t>
  </si>
  <si>
    <t>Canton Astro 1966</t>
  </si>
  <si>
    <t>Phoenix Island</t>
  </si>
  <si>
    <t>Cape</t>
  </si>
  <si>
    <t>South Africa</t>
  </si>
  <si>
    <t>Cape Canaveral</t>
  </si>
  <si>
    <t>Bahamas, Florida</t>
  </si>
  <si>
    <t>Carthage</t>
  </si>
  <si>
    <t>Tunisia</t>
  </si>
  <si>
    <t>Chatham Island Astro 1971</t>
  </si>
  <si>
    <t>New Zealand(Chatham Island)</t>
  </si>
  <si>
    <t>Chua Astro</t>
  </si>
  <si>
    <t>Paraguay</t>
  </si>
  <si>
    <t>Corrego Alegre</t>
  </si>
  <si>
    <t>Brazil</t>
  </si>
  <si>
    <t>Dabola</t>
  </si>
  <si>
    <t>Guinea</t>
  </si>
  <si>
    <t>Deception Island</t>
  </si>
  <si>
    <t>Deception Island, Antarctia</t>
  </si>
  <si>
    <t>Djakarta(Batavia)</t>
  </si>
  <si>
    <t>Indonesia(Sumatra)</t>
  </si>
  <si>
    <t>Dos 1968</t>
  </si>
  <si>
    <t>New Georgia Islands (Gizo Island)</t>
  </si>
  <si>
    <t>Easter Island 1967</t>
  </si>
  <si>
    <t>Easter Island</t>
  </si>
  <si>
    <t>Estonia Coordinate System 1937</t>
  </si>
  <si>
    <t>Estonia</t>
  </si>
  <si>
    <t>European 1950</t>
  </si>
  <si>
    <t>Cyprus</t>
  </si>
  <si>
    <t>Egypt</t>
  </si>
  <si>
    <t>Finland, Norway</t>
  </si>
  <si>
    <t>Greece</t>
  </si>
  <si>
    <t>Iran</t>
  </si>
  <si>
    <t>Italy (Sardinia)</t>
  </si>
  <si>
    <t>Italy (Sicily)</t>
  </si>
  <si>
    <t>Malta</t>
  </si>
  <si>
    <t>Portugal, Spain</t>
  </si>
  <si>
    <t>European 1979</t>
  </si>
  <si>
    <t>Fort Thomas 1955</t>
  </si>
  <si>
    <t>Nevis St Kitts (Leeward Islands)</t>
  </si>
  <si>
    <t>Gan 1970</t>
  </si>
  <si>
    <t>Republic Of Maldives</t>
  </si>
  <si>
    <t>Geodetic Datum 1970</t>
  </si>
  <si>
    <t>New Zealand</t>
  </si>
  <si>
    <t>Graciosa Base SW1948</t>
  </si>
  <si>
    <t>Guam 1963</t>
  </si>
  <si>
    <t>Guam</t>
  </si>
  <si>
    <t>Gunung Segara</t>
  </si>
  <si>
    <t>Indonesia (Kalimantan)</t>
  </si>
  <si>
    <t>Gux I Astro</t>
  </si>
  <si>
    <t>Guadalcanal Island</t>
  </si>
  <si>
    <t>Heart North</t>
  </si>
  <si>
    <t>Afghanistan</t>
  </si>
  <si>
    <t>Hermannskogel Datum</t>
  </si>
  <si>
    <t>Croatia-Serbia, Bosnia-Herzegoivna</t>
  </si>
  <si>
    <t>Hjorsey 1955</t>
  </si>
  <si>
    <t>Iceland</t>
  </si>
  <si>
    <t>Hongkong 1963</t>
  </si>
  <si>
    <t>Hongkong</t>
  </si>
  <si>
    <t>Hu Tzu Shan</t>
  </si>
  <si>
    <t>Taiwan</t>
  </si>
  <si>
    <t>Indian</t>
  </si>
  <si>
    <t>Bangladesh</t>
  </si>
  <si>
    <t>India, Nepal</t>
  </si>
  <si>
    <t>Pakistan</t>
  </si>
  <si>
    <t>Indian 1954</t>
  </si>
  <si>
    <t>Thailand</t>
  </si>
  <si>
    <t>Indian 1960</t>
  </si>
  <si>
    <t>Vietnam (Con Son Island)</t>
  </si>
  <si>
    <t>Vietnam (Near 16 deg N)</t>
  </si>
  <si>
    <t>Indian 1975</t>
  </si>
  <si>
    <t>Indonesian 1974</t>
  </si>
  <si>
    <t>Indonesian</t>
  </si>
  <si>
    <t>Ireland 1965</t>
  </si>
  <si>
    <t>Ireland</t>
  </si>
  <si>
    <t>ISTS 061 Astro 1968</t>
  </si>
  <si>
    <t>South Georgia Islands</t>
  </si>
  <si>
    <t>ISTS 073 Astro 1969</t>
  </si>
  <si>
    <t>Diego Garcia</t>
  </si>
  <si>
    <t>Johnston Island 1961</t>
  </si>
  <si>
    <t>Johnston Island</t>
  </si>
  <si>
    <t>Kandawala</t>
  </si>
  <si>
    <t>Sir Lanka</t>
  </si>
  <si>
    <t>Kerguelen Island 1949</t>
  </si>
  <si>
    <t>Kerguelen Island</t>
  </si>
  <si>
    <t>Kertau 1948</t>
  </si>
  <si>
    <t>West Malaysia and Singapore</t>
  </si>
  <si>
    <t>Kusaie Astro 1951</t>
  </si>
  <si>
    <t>Caroline Islands</t>
  </si>
  <si>
    <t>Korean Geodetic System</t>
  </si>
  <si>
    <t>South Korea</t>
  </si>
  <si>
    <t>LC5 Astro 1961</t>
  </si>
  <si>
    <t>Cayman Brac Island</t>
  </si>
  <si>
    <t>Leigon</t>
  </si>
  <si>
    <t>Ghana</t>
  </si>
  <si>
    <t>Liberia 1964</t>
  </si>
  <si>
    <t>Liberia</t>
  </si>
  <si>
    <t>Luzon</t>
  </si>
  <si>
    <t>Philippines (Excluding Mindanao)</t>
  </si>
  <si>
    <t>Philippines (Mindanao)</t>
  </si>
  <si>
    <t>M’Poraloko</t>
  </si>
  <si>
    <t>Gabon</t>
  </si>
  <si>
    <t>Mahe 1971</t>
  </si>
  <si>
    <t>Mahe Island</t>
  </si>
  <si>
    <t>Massawa</t>
  </si>
  <si>
    <t>Ethiopia (Eritrea)</t>
  </si>
  <si>
    <t>Merchich</t>
  </si>
  <si>
    <t>Morocco</t>
  </si>
  <si>
    <t>Midway Astro 1961</t>
  </si>
  <si>
    <t>Midway Islands</t>
  </si>
  <si>
    <t>Minna</t>
  </si>
  <si>
    <t>Nigeria</t>
  </si>
  <si>
    <t>Montserrat Island Astro 1958</t>
  </si>
  <si>
    <t>Montserrat (Leeward Island)</t>
  </si>
  <si>
    <t>Nahrwan</t>
  </si>
  <si>
    <t>Oman (Masirah Island)</t>
  </si>
  <si>
    <t>United Arab Emirates</t>
  </si>
  <si>
    <t>Naparima BWI</t>
  </si>
  <si>
    <t>Trinidad and Tobago</t>
  </si>
  <si>
    <t>North American 1927</t>
  </si>
  <si>
    <t>Alaska (Excluding Aleutian lds)</t>
  </si>
  <si>
    <t>Alaska (Aleutian lds East of 180 deg E)</t>
  </si>
  <si>
    <t>Alaska (Aleutian lds West of 180 deg W)</t>
  </si>
  <si>
    <t>Bahamas (Except San Salvador Islands)</t>
  </si>
  <si>
    <t>Bahamas (San Salvador Islands)</t>
  </si>
  <si>
    <t>Canada (Alberta, British Columbia)</t>
  </si>
  <si>
    <t>Canada (Manitoba, Ontario)</t>
  </si>
  <si>
    <t>Canada (Yukon)</t>
  </si>
  <si>
    <t>Canal Zone</t>
  </si>
  <si>
    <t>Cuba</t>
  </si>
  <si>
    <t>Greenland (Hayes Peninsula)</t>
  </si>
  <si>
    <t>Mean For Canada</t>
  </si>
  <si>
    <t>Mean For Conus</t>
  </si>
  <si>
    <t>Mexico</t>
  </si>
  <si>
    <t>North American 1983</t>
  </si>
  <si>
    <t>Aleutian lds</t>
  </si>
  <si>
    <t>Canada</t>
  </si>
  <si>
    <t>Conus</t>
  </si>
  <si>
    <t>Hawaii</t>
  </si>
  <si>
    <t>Mexico, Central America</t>
  </si>
  <si>
    <t>North Sahara 1959</t>
  </si>
  <si>
    <t>Algeria</t>
  </si>
  <si>
    <t>Observatorio Meteorologico 1939</t>
  </si>
  <si>
    <t>Azores (Corvo and Flores Islands)</t>
  </si>
  <si>
    <t>Old Egyptian 1907</t>
  </si>
  <si>
    <t>Old Hawaiian</t>
  </si>
  <si>
    <t>Kauai</t>
  </si>
  <si>
    <t>Maui</t>
  </si>
  <si>
    <t>Mean For Hawaii, Kauai, Maui, Oahu</t>
  </si>
  <si>
    <t>Oahu</t>
  </si>
  <si>
    <t>Oman</t>
  </si>
  <si>
    <t>Ordnance Survey Great Britain 1936</t>
  </si>
  <si>
    <t>England</t>
  </si>
  <si>
    <t>England, Isle of Man, Wales</t>
  </si>
  <si>
    <t>Scotland, Shetland Islands</t>
  </si>
  <si>
    <t>Wales</t>
  </si>
  <si>
    <t>Pico de las Nieves</t>
  </si>
  <si>
    <t>Canary Islands</t>
  </si>
  <si>
    <t>Pitcairn Astro 1967</t>
  </si>
  <si>
    <t>Pitcairn Island</t>
  </si>
  <si>
    <t>Point 58</t>
  </si>
  <si>
    <t>Mean For Burkina Faso and Niger</t>
  </si>
  <si>
    <t>Pointe Noire 1948</t>
  </si>
  <si>
    <t>Congo</t>
  </si>
  <si>
    <t>Porto Santo 1936</t>
  </si>
  <si>
    <t>Porto Santo, Maderia Islands</t>
  </si>
  <si>
    <t>Provisional South American 1956</t>
  </si>
  <si>
    <t>Bolovia</t>
  </si>
  <si>
    <t>Chile (Northern Near 19 deg S)</t>
  </si>
  <si>
    <t>Chile (Southern Near 43 deg S)</t>
  </si>
  <si>
    <t>Ecuador</t>
  </si>
  <si>
    <t>Guyana</t>
  </si>
  <si>
    <t>Peru</t>
  </si>
  <si>
    <t>Venezuela</t>
  </si>
  <si>
    <t>Provisional South Chilean 1963</t>
  </si>
  <si>
    <t>Chile (Near 53 deg S) (Hito XVIII)</t>
  </si>
  <si>
    <t>Puerto Rico</t>
  </si>
  <si>
    <t>Puerto Rico, Virgin Islands</t>
  </si>
  <si>
    <t>Pulkovo 1942</t>
  </si>
  <si>
    <t>Russia</t>
  </si>
  <si>
    <t>Qatar National</t>
  </si>
  <si>
    <t>Qatar</t>
  </si>
  <si>
    <t>Qornoq</t>
  </si>
  <si>
    <t>Greenland (South)</t>
  </si>
  <si>
    <t>Reunion</t>
  </si>
  <si>
    <t>Mascarene Island</t>
  </si>
  <si>
    <t>Rome 1940</t>
  </si>
  <si>
    <t>S-42 (Pulkovo 1942)</t>
  </si>
  <si>
    <t>Hungary</t>
  </si>
  <si>
    <t>Poland</t>
  </si>
  <si>
    <t>Czechoslavakia</t>
  </si>
  <si>
    <t>Lativa</t>
  </si>
  <si>
    <t>Kazakhstan</t>
  </si>
  <si>
    <t>Albania</t>
  </si>
  <si>
    <t>Romania</t>
  </si>
  <si>
    <t>S-JTSK</t>
  </si>
  <si>
    <t>Czechoslavakia (Prior 1 Jan 1993)</t>
  </si>
  <si>
    <t>Santo (Dos) 1965</t>
  </si>
  <si>
    <t>Espirito Santo Island</t>
  </si>
  <si>
    <t>Sao Braz</t>
  </si>
  <si>
    <t>Azores (Sao Miguel, Santa Maria lds)</t>
  </si>
  <si>
    <t>Sapper Hill 1943</t>
  </si>
  <si>
    <t>East Falkland Island</t>
  </si>
  <si>
    <t>Schwarzeck</t>
  </si>
  <si>
    <t>Namibia</t>
  </si>
  <si>
    <t>Selvagem Grande 1938</t>
  </si>
  <si>
    <t>Salvage Islands</t>
  </si>
  <si>
    <t>Sierra Leone 1960</t>
  </si>
  <si>
    <t>Sierra Leone</t>
  </si>
  <si>
    <t>South American 1969</t>
  </si>
  <si>
    <t>Bolivia</t>
  </si>
  <si>
    <t>Brazial</t>
  </si>
  <si>
    <t>Chile</t>
  </si>
  <si>
    <t>Ecuador (Baltra, Galapagos)</t>
  </si>
  <si>
    <t>South Asia</t>
  </si>
  <si>
    <t>Singapore</t>
  </si>
  <si>
    <t>Tananarive Observatory 1925</t>
  </si>
  <si>
    <t>Madagascar</t>
  </si>
  <si>
    <t>Timbalai 1948</t>
  </si>
  <si>
    <t>Brunei, E Malaysia (Sabah Sarawak)</t>
  </si>
  <si>
    <t>Tokyo</t>
  </si>
  <si>
    <t>Okinawa</t>
  </si>
  <si>
    <t>Tristan Astro 1968</t>
  </si>
  <si>
    <t>Tristan Da Cunha</t>
  </si>
  <si>
    <t>Viti Levu 1916</t>
  </si>
  <si>
    <t>Fiji (Viti Levu Island)</t>
  </si>
  <si>
    <t>Voirol 1960</t>
  </si>
  <si>
    <t>Wake Island Astro 1952</t>
  </si>
  <si>
    <t>Wake Atoll</t>
  </si>
  <si>
    <t>Wake-Eniwetok 1960</t>
  </si>
  <si>
    <t>Marshall Islands</t>
  </si>
  <si>
    <t>WGS 1972</t>
  </si>
  <si>
    <t>Global Definition</t>
  </si>
  <si>
    <t>WGS 1984</t>
  </si>
  <si>
    <t>Yacare</t>
  </si>
  <si>
    <t>Uruguay</t>
  </si>
  <si>
    <t>Zanderij</t>
  </si>
  <si>
    <t>Suriname</t>
  </si>
  <si>
    <r>
      <t>Other:</t>
    </r>
    <r>
      <rPr>
        <u/>
        <sz val="10"/>
        <color rgb="FFFF0000"/>
        <rFont val="Calibri"/>
        <family val="2"/>
      </rPr>
      <t xml:space="preserve">           </t>
    </r>
  </si>
  <si>
    <r>
      <rPr>
        <sz val="10"/>
        <color rgb="FF0000FF"/>
        <rFont val="Calibri"/>
        <family val="2"/>
      </rPr>
      <t xml:space="preserve">Default: 4 digits </t>
    </r>
    <r>
      <rPr>
        <sz val="10"/>
        <color rgb="FFFF0000"/>
        <rFont val="Calibri"/>
        <family val="2"/>
      </rPr>
      <t xml:space="preserve"> </t>
    </r>
  </si>
  <si>
    <r>
      <rPr>
        <sz val="10"/>
        <color rgb="FF0000FF"/>
        <rFont val="Calibri"/>
        <family val="2"/>
      </rPr>
      <t xml:space="preserve">Default: 100 ms </t>
    </r>
    <r>
      <rPr>
        <sz val="10"/>
        <color theme="1"/>
        <rFont val="Calibri"/>
        <family val="2"/>
      </rPr>
      <t xml:space="preserve">       </t>
    </r>
  </si>
  <si>
    <r>
      <rPr>
        <sz val="11"/>
        <rFont val="Calibri"/>
        <family val="2"/>
      </rPr>
      <t>Mean For Botswana, Lesotho, Malawi,
Swaziland, Zaire, Zambia, Zimbabwe</t>
    </r>
  </si>
  <si>
    <r>
      <rPr>
        <sz val="11"/>
        <rFont val="Calibri"/>
        <family val="2"/>
      </rPr>
      <t>England, Channel Islands, Scotland,
Shetland Islands</t>
    </r>
  </si>
  <si>
    <r>
      <rPr>
        <sz val="11"/>
        <rFont val="Calibri"/>
        <family val="2"/>
      </rPr>
      <t>England, Ireland, Scotland, Shetland
Islands</t>
    </r>
  </si>
  <si>
    <r>
      <rPr>
        <sz val="11"/>
        <rFont val="Calibri"/>
        <family val="2"/>
      </rPr>
      <t>Mean For Austria, Belgium, Denmark, Finland, France, West Germany, Gibraltar, Greece, Italy, Luxembourg, Netherlands, Norway, Portugal, Spain,
Sweden, Switzerland</t>
    </r>
  </si>
  <si>
    <r>
      <rPr>
        <sz val="11"/>
        <rFont val="Calibri"/>
        <family val="2"/>
      </rPr>
      <t>Mean For Austria, Denmark, France, West
Germany, Netherland, Switzerland</t>
    </r>
  </si>
  <si>
    <r>
      <rPr>
        <sz val="11"/>
        <rFont val="Calibri"/>
        <family val="2"/>
      </rPr>
      <t>Mean For Iraq, Israel, Jordan, Lebanon,
Kuwait, Saudi Arabia, Syria</t>
    </r>
  </si>
  <si>
    <r>
      <rPr>
        <sz val="11"/>
        <rFont val="Calibri"/>
        <family val="2"/>
      </rPr>
      <t>Mean For Austria, Finland, Netherlands,
Norway, Spain, Sweden, Switzerland</t>
    </r>
  </si>
  <si>
    <r>
      <rPr>
        <sz val="11"/>
        <rFont val="Calibri"/>
        <family val="2"/>
      </rPr>
      <t>Azores (Faial, Graciosa, Pico, Sao, Jorge,
Terceria)</t>
    </r>
  </si>
  <si>
    <r>
      <rPr>
        <sz val="11"/>
        <rFont val="Calibri"/>
        <family val="2"/>
      </rPr>
      <t>Canada (New Brunswick, Newfoundland,
Nova Scotia, Qubec)</t>
    </r>
  </si>
  <si>
    <r>
      <rPr>
        <sz val="11"/>
        <rFont val="Calibri"/>
        <family val="2"/>
      </rPr>
      <t>Canada (Northwest Territories,
Saskatchewan)</t>
    </r>
  </si>
  <si>
    <r>
      <rPr>
        <sz val="11"/>
        <rFont val="Calibri"/>
        <family val="2"/>
      </rPr>
      <t>Mean For Antigua, Barbados, Barbuda, Caicos Islands, Cuba, Dominican, Grand
Cayman, Jamaica, Turks Islands</t>
    </r>
  </si>
  <si>
    <r>
      <rPr>
        <sz val="11"/>
        <rFont val="Calibri"/>
        <family val="2"/>
      </rPr>
      <t>Mean For Belize, Costa Rica, EI Salvador,
Guatemala, Honduras, Nicaragua</t>
    </r>
  </si>
  <si>
    <r>
      <rPr>
        <sz val="11"/>
        <rFont val="Calibri"/>
        <family val="2"/>
      </rPr>
      <t>Mean For Conus (East of Mississippi River
including Louisiana, Missouri, Minnesota)</t>
    </r>
  </si>
  <si>
    <r>
      <rPr>
        <sz val="11"/>
        <rFont val="Calibri"/>
        <family val="2"/>
      </rPr>
      <t>Mean For Conus (East of Mississippi River
excluding Louisiana, Missouri, Minnesota)</t>
    </r>
  </si>
  <si>
    <r>
      <rPr>
        <sz val="11"/>
        <rFont val="Calibri"/>
        <family val="2"/>
      </rPr>
      <t>Mean For England, Isle of Man, Scotland,
Shetland Island, Wales</t>
    </r>
  </si>
  <si>
    <r>
      <rPr>
        <sz val="11"/>
        <rFont val="Calibri"/>
        <family val="2"/>
      </rPr>
      <t>Mean For Bolivia Chile, Colombia,
Ecuador, Guyana, Peru, Venezuela</t>
    </r>
  </si>
  <si>
    <r>
      <rPr>
        <sz val="11"/>
        <rFont val="Calibri"/>
        <family val="2"/>
      </rPr>
      <t>Mean For Argentina, Bolivia, Brazil, Chile Colombia, Ecuador, Guyana, Paraguay,
Peru, Trinidad and Tobage, Venezuela</t>
    </r>
  </si>
  <si>
    <t>CDTop Firmware Setting Checklist</t>
    <phoneticPr fontId="2" type="noConversion"/>
  </si>
  <si>
    <r>
      <t>Example : GSV(5): 1 GSV sentence for every 5 seconds in an interval(1Hz).</t>
    </r>
    <r>
      <rPr>
        <sz val="12"/>
        <color theme="1"/>
        <rFont val="Calibri"/>
        <family val="2"/>
      </rPr>
      <t xml:space="preserve"> </t>
    </r>
    <r>
      <rPr>
        <i/>
        <sz val="12"/>
        <color theme="1"/>
        <rFont val="Calibri"/>
        <family val="2"/>
      </rPr>
      <t>(0)= No output.</t>
    </r>
  </si>
  <si>
    <r>
      <t>4. DGPS mode:</t>
    </r>
    <r>
      <rPr>
        <sz val="12"/>
        <color theme="1"/>
        <rFont val="Calibri"/>
        <family val="2"/>
      </rPr>
      <t xml:space="preserve"> </t>
    </r>
  </si>
  <si>
    <r>
      <t>6. Data digits after the decimal point:</t>
    </r>
    <r>
      <rPr>
        <sz val="12"/>
        <color theme="1"/>
        <rFont val="Calibri"/>
        <family val="2"/>
      </rPr>
      <t xml:space="preserve"> </t>
    </r>
  </si>
  <si>
    <r>
      <t>3. Magnetic variation</t>
    </r>
    <r>
      <rPr>
        <sz val="12"/>
        <color theme="1"/>
        <rFont val="Calibri"/>
        <family val="2"/>
      </rPr>
      <t xml:space="preserve">: </t>
    </r>
  </si>
  <si>
    <r>
      <t>4. Geofencing</t>
    </r>
    <r>
      <rPr>
        <sz val="12"/>
        <color theme="1"/>
        <rFont val="Calibri"/>
        <family val="2"/>
      </rPr>
      <t xml:space="preserve">: </t>
    </r>
  </si>
  <si>
    <t>2018/7/</t>
    <phoneticPr fontId="2" type="noConversion"/>
  </si>
  <si>
    <t xml:space="preserve">a) SBAS and RTCM cannot be enabled at the same time; both features only work if update rate is less than or equal to 5Hz. 
b) RTCM only supported on: CDPA1616 series. </t>
    <phoneticPr fontId="2" type="noConversion"/>
  </si>
  <si>
    <t>Confirmed by Sales (CDTop)</t>
    <phoneticPr fontId="2" type="noConversion"/>
  </si>
  <si>
    <r>
      <rPr>
        <b/>
        <sz val="12"/>
        <color theme="1"/>
        <rFont val="Calibri"/>
        <family val="2"/>
      </rPr>
      <t xml:space="preserve">2. NMEA Sentence &amp; Interval Period: </t>
    </r>
    <r>
      <rPr>
        <sz val="12"/>
        <color theme="1"/>
        <rFont val="Calibri"/>
        <family val="2"/>
      </rPr>
      <t xml:space="preserve">
-&gt; This option sets the output interval period for each of the NMEA sentences. 
-&gt; Please keep in mind that the rate of the NMEA sentences output is directly affected by the update rate. 
-&gt; For example, if the default setting is chosen: “GGA( 1 ), GSA( 1 ), GSV( 5 ), RMC( 1 ), VTG( 1 )”, then GGA, GSA, RMC and VTG sentences will output once per second, while GSV will output once every 5 seconds if the update rate is at 1Hz. 
-&gt; If the update rate is set to 10Hz, then using the above setting, GGA, GSA, RMC and VTG will now output 10 times per second, while GSV outputs 2 times per second.</t>
    </r>
  </si>
  <si>
    <r>
      <rPr>
        <b/>
        <sz val="12"/>
        <color theme="1"/>
        <rFont val="Calibri"/>
        <family val="2"/>
      </rPr>
      <t>3. Datum:</t>
    </r>
    <r>
      <rPr>
        <sz val="12"/>
        <color theme="1"/>
        <rFont val="Calibri"/>
        <family val="2"/>
      </rPr>
      <t xml:space="preserve"> 
Please ask our support personnel for a complete list of datum.</t>
    </r>
  </si>
  <si>
    <r>
      <rPr>
        <b/>
        <sz val="12"/>
        <color theme="1"/>
        <rFont val="Calibri"/>
        <family val="2"/>
      </rPr>
      <t>4. DGPS mode:</t>
    </r>
    <r>
      <rPr>
        <sz val="12"/>
        <color theme="1"/>
        <rFont val="Calibri"/>
        <family val="2"/>
      </rPr>
      <t xml:space="preserve"> 
SBAS and RTCM cannot be enabled at the same time. And SBAS can only be enabled when update rate is less than or equal to 5Hz.</t>
    </r>
  </si>
  <si>
    <r>
      <t>5. Update Rate:</t>
    </r>
    <r>
      <rPr>
        <sz val="12"/>
        <color theme="1"/>
        <rFont val="Calibri"/>
        <family val="2"/>
      </rPr>
      <t xml:space="preserve"> 
High baud-rate is required for high update rate. For example: it is 38400 bps recommended for 5Hz update rate or 115200 bps for 10Hz update rate.</t>
    </r>
  </si>
  <si>
    <r>
      <t>6. Data Decimal:</t>
    </r>
    <r>
      <rPr>
        <sz val="12"/>
        <color theme="1"/>
        <rFont val="Calibri"/>
        <family val="2"/>
      </rPr>
      <t xml:space="preserve"> 
Set the number of decimal places for longitude &amp; latitude data reported in NMEA.</t>
    </r>
  </si>
  <si>
    <r>
      <t>7. 3D Fix Output:</t>
    </r>
    <r>
      <rPr>
        <sz val="12"/>
        <color theme="1"/>
        <rFont val="Calibri"/>
        <family val="2"/>
      </rPr>
      <t xml:space="preserve"> 
-&gt; “Period” specifies the entire cycle time (high + low level signal), while "Duty cycle" specifies the period of time when the signal level is high. 
-&gt; For example, if period is set to 2 sec and Duty cycle is set to 100ms, the entire cycle time will be 2sec, where the signal will be high for 100ms and low for 1.9sec. If period is set to 2 sec and duty cycle is set to 1/2, the signal will remain high for 500ms (1/2 of period), and low for 500ms. If duty cycle is OFF or ON, then the period time will be of no use, since it will remain low or high.</t>
    </r>
  </si>
  <si>
    <r>
      <t>8. 1PPS Output Duration:</t>
    </r>
    <r>
      <rPr>
        <sz val="12"/>
        <color theme="1"/>
        <rFont val="Calibri"/>
        <family val="2"/>
      </rPr>
      <t xml:space="preserve"> 
Sets the length (duration) of the pulse for 1PPS.</t>
    </r>
  </si>
  <si>
    <r>
      <t>9. 1PPS Mode: 
Set 1PPS</t>
    </r>
    <r>
      <rPr>
        <sz val="12"/>
        <color theme="1"/>
        <rFont val="Calibri"/>
        <family val="2"/>
      </rPr>
      <t xml:space="preserve"> pulse output mode selection</t>
    </r>
  </si>
  <si>
    <r>
      <t>10. Active Interference Cancellation (AIC):</t>
    </r>
    <r>
      <rPr>
        <sz val="12"/>
        <color theme="1"/>
        <rFont val="Calibri"/>
        <family val="2"/>
      </rPr>
      <t xml:space="preserve"> 
Provides effective narrow-band interference and jamming elimination. The GPS signal could be recovered from the jammed signal, and let user get better navigation quality.</t>
    </r>
  </si>
  <si>
    <r>
      <rPr>
        <b/>
        <sz val="12"/>
        <color rgb="FF0070C0"/>
        <rFont val="新細明體"/>
        <family val="2"/>
      </rPr>
      <t>○</t>
    </r>
  </si>
  <si>
    <r>
      <rPr>
        <b/>
        <sz val="12"/>
        <color theme="1"/>
        <rFont val="Calibri"/>
        <family val="2"/>
      </rPr>
      <t>5. Embedded Assist System (EASY):</t>
    </r>
    <r>
      <rPr>
        <sz val="12"/>
        <color theme="1"/>
        <rFont val="Calibri"/>
        <family val="2"/>
      </rPr>
      <t xml:space="preserve"> is the abbreviation of Embedded Assist System. The benefits are including: 
-&gt; EASY to TTFF : EASY works as an embedded software which can accelerate TTFF by predicting satellite navigation messages from received ephemeris.
-&gt; EASY to calculate : No additional computing interval for EASY task. EASY was efficiently scheduled and computed in the free time of every second after GPS navigation solution.
-&gt; EASY to design-in : World leading technology with no additional design-in efforts.
</t>
    </r>
    <r>
      <rPr>
        <b/>
        <sz val="12"/>
        <color theme="1"/>
        <rFont val="Calibri"/>
        <family val="2"/>
      </rPr>
      <t xml:space="preserve">Caution: a) The EASY function only works with update rate 1Hz, and it can disabled/enabled by a PMTK command. b) “VBACKUP” pin needs to be connected for this feature to work. Please contact us for more details. </t>
    </r>
    <r>
      <rPr>
        <sz val="12"/>
        <color theme="1"/>
        <rFont val="Calibri"/>
        <family val="2"/>
      </rPr>
      <t xml:space="preserve">
</t>
    </r>
    <r>
      <rPr>
        <i/>
        <sz val="12"/>
        <color theme="1"/>
        <rFont val="Calibri"/>
        <family val="2"/>
      </rPr>
      <t>EASY function is conceptually designed to automatically engage for predicting after first receiving the broadcast ephemeris. A while later (generally, tens of second), 3 day extensions is completely generated then all EASY function will be maintained at standby condition. EASY assist is going to be engaged when GPS request in new TTFF condition or re-generate again with another new received ephemeris. At meanwhile, the TTFF is benefited by EASY assist.</t>
    </r>
    <r>
      <rPr>
        <sz val="12"/>
        <color theme="1"/>
        <rFont val="Calibri"/>
        <family val="2"/>
      </rPr>
      <t xml:space="preserve">
</t>
    </r>
  </si>
  <si>
    <t>Filled by R&amp;D (CDTop)</t>
  </si>
  <si>
    <r>
      <t xml:space="preserve">11. LOCUS (Data Logger solution): 
</t>
    </r>
    <r>
      <rPr>
        <sz val="12"/>
        <color theme="1"/>
        <rFont val="Calibri"/>
        <family val="2"/>
      </rPr>
      <t>-&gt; Auto logging data to MTK chip internal flash, no need to wakeup HOST side.
-&gt; Smart overlapping mechanism to keep latest logger data (4KB base).
-&gt; Flexible configuration to support most logging type, mode and contents.
-&gt; Logger capability in MTK chip internal flash: 
With 1 sector flash (64KB), user can log &gt;16 hours. The version support 2 sector (128KB).
The baud rate 115200 bps is recommended, because of using it for dumping data from internal memory of chip successfully.
There aren't commands to change settings of LOCUS function. It can only set by CDTop.</t>
    </r>
    <phoneticPr fontId="2" type="noConversion"/>
  </si>
  <si>
    <r>
      <rPr>
        <b/>
        <sz val="12"/>
        <color theme="1"/>
        <rFont val="Calibri"/>
        <family val="2"/>
      </rPr>
      <t xml:space="preserve">1. Once Sentence: </t>
    </r>
    <r>
      <rPr>
        <sz val="12"/>
        <color theme="1"/>
        <rFont val="Calibri"/>
        <family val="2"/>
      </rPr>
      <t xml:space="preserve">
-&gt; Custom-made and compact the output NMEA sentence to decrease MCU loading. 
-&gt; See One Sentence Output page for more details. If you wish to use binary mode, one sentence output must be enabled, please specify the desired NMEA items or follow CDTop specification document. 
-&gt; Optional functions are supported, but customer will need to supply detail algorithm or methods.
</t>
    </r>
    <phoneticPr fontId="2" type="noConversion"/>
  </si>
  <si>
    <r>
      <rPr>
        <b/>
        <sz val="12"/>
        <color theme="1"/>
        <rFont val="Calibri"/>
        <family val="2"/>
      </rPr>
      <t xml:space="preserve">2. Last Position Retention: </t>
    </r>
    <r>
      <rPr>
        <sz val="12"/>
        <color theme="1"/>
        <rFont val="Calibri"/>
        <family val="2"/>
      </rPr>
      <t xml:space="preserve">
Convenient yet elegant solution that allows the GPS module to continue output its last known position in the event of losing GPS satellite fix. For more details, please contact to our </t>
    </r>
    <r>
      <rPr>
        <u/>
        <sz val="12"/>
        <color theme="1"/>
        <rFont val="Calibri"/>
        <family val="2"/>
      </rPr>
      <t>sales@cdtop-tech.com</t>
    </r>
    <r>
      <rPr>
        <sz val="12"/>
        <color theme="1"/>
        <rFont val="Calibri"/>
        <family val="2"/>
      </rPr>
      <t xml:space="preserve">. </t>
    </r>
    <phoneticPr fontId="2" type="noConversion"/>
  </si>
  <si>
    <t xml:space="preserve">1. "Navigation Speed Threshold" function can be enabled in all GPS modules to help reduce stationary drifting problem of GPS through a special drifting elimination algorithm. If you wish to enable or change the threshold value (1.0 m/s), please contact us. In addition, the setting can also be changed temporarily using MTK packet command. The feature is disabled (0.0 m/s) for default.
2. Items 1, 2, 3 , 4, 5, can be changed through PMTK command, but will return to chosen setting when re-booted without supplying backup power. Please contact us for the complete PMTK command document.
3. “Application notes” document for our module is available. It contains design tips, layouts, and cautions you should watch out for when designing around CDTop GPS modules. Please contact us if you have not received your application notes document.
</t>
    <phoneticPr fontId="2" type="noConversion"/>
  </si>
  <si>
    <t>Note : Please make sure you have read through the notes section next page carefully to learn more about each customization feature. If you have any questions, please feel free to contact our sales or support personnel.</t>
    <phoneticPr fontId="2" type="noConversion"/>
  </si>
  <si>
    <t>File No.:</t>
    <phoneticPr fontId="2" type="noConversion"/>
  </si>
  <si>
    <t xml:space="preserve">Note: </t>
    <phoneticPr fontId="2" type="noConversion"/>
  </si>
  <si>
    <r>
      <rPr>
        <b/>
        <sz val="12"/>
        <color theme="1"/>
        <rFont val="Calibri"/>
        <family val="2"/>
      </rPr>
      <t xml:space="preserve">1. Baud Rate: </t>
    </r>
    <r>
      <rPr>
        <sz val="12"/>
        <color theme="1"/>
        <rFont val="Calibri"/>
        <family val="2"/>
      </rPr>
      <t xml:space="preserve">
High baud-rate is required for high update rate, as well as for additional NMEA output sentences. Please see </t>
    </r>
    <r>
      <rPr>
        <u/>
        <sz val="12"/>
        <color theme="1"/>
        <rFont val="Calibri"/>
        <family val="2"/>
      </rPr>
      <t>“2. Update Rate”</t>
    </r>
    <r>
      <rPr>
        <sz val="12"/>
        <color theme="1"/>
        <rFont val="Calibri"/>
        <family val="2"/>
      </rPr>
      <t xml:space="preserve"> and </t>
    </r>
    <r>
      <rPr>
        <u/>
        <sz val="12"/>
        <color theme="1"/>
        <rFont val="Calibri"/>
        <family val="2"/>
      </rPr>
      <t>“6. NMEA Sentence &amp; Interval Period”</t>
    </r>
    <r>
      <rPr>
        <sz val="12"/>
        <color theme="1"/>
        <rFont val="Calibri"/>
        <family val="2"/>
      </rPr>
      <t xml:space="preserve"> for more details.
-&gt; Formula for calculating required baud rate, assuming each NMEA sentence takes a set amount of #: GLL=6, RMC=8, VTG=4, GSA=7, GSV=26, GGA=8, ZDA=5; 
- &gt; If all NMEA sentences are turned on, the selected baud rate must be greater than &gt; </t>
    </r>
    <r>
      <rPr>
        <u/>
        <sz val="12"/>
        <color theme="1"/>
        <rFont val="Calibri"/>
        <family val="2"/>
      </rPr>
      <t>(6+8+4+7+26+8+5) x update rate x 100</t>
    </r>
    <r>
      <rPr>
        <sz val="12"/>
        <color theme="1"/>
        <rFont val="Calibri"/>
        <family val="2"/>
      </rPr>
      <t xml:space="preserve">
-&gt; So if the update rate is at 1 Hz with all NMEA sentences turned on, the formula will be equal to 6400, thus the selected baud rate must be 9600bps or greater!
</t>
    </r>
    <r>
      <rPr>
        <b/>
        <sz val="12"/>
        <color theme="1"/>
        <rFont val="Calibri"/>
        <family val="2"/>
      </rPr>
      <t>Caution: This formula is not applicable when setting baud rate / update rate / NMEA sentence using PMTK Command!</t>
    </r>
    <phoneticPr fontId="2" type="noConversion"/>
  </si>
  <si>
    <r>
      <t xml:space="preserve">* Default Values are highlighted in Blue.      </t>
    </r>
    <r>
      <rPr>
        <i/>
        <sz val="11"/>
        <color rgb="FFFF0000"/>
        <rFont val="Calibri"/>
        <family val="2"/>
      </rPr>
      <t xml:space="preserve">* Customized Values will change to Red.   </t>
    </r>
    <r>
      <rPr>
        <i/>
        <sz val="11"/>
        <color theme="4"/>
        <rFont val="Calibri"/>
        <family val="2"/>
      </rPr>
      <t xml:space="preserve">    </t>
    </r>
    <r>
      <rPr>
        <i/>
        <sz val="11"/>
        <color theme="1"/>
        <rFont val="Calibri"/>
        <family val="2"/>
      </rPr>
      <t xml:space="preserve">* Please tick one checkbox per setting.         </t>
    </r>
    <r>
      <rPr>
        <i/>
        <sz val="11"/>
        <color theme="4"/>
        <rFont val="Calibri"/>
        <family val="2"/>
      </rPr>
      <t xml:space="preserve">   </t>
    </r>
    <phoneticPr fontId="2" type="noConversion"/>
  </si>
  <si>
    <t>Verified by R&amp;D (CDTop):</t>
    <phoneticPr fontId="2" type="noConversion"/>
  </si>
  <si>
    <t xml:space="preserve">For setting radius value of a target position. The GPS receiver will notify the user (in customized PCD format) whether the object is inside or outside this predefined boundary. </t>
    <phoneticPr fontId="2" type="noConversion"/>
  </si>
  <si>
    <r>
      <t xml:space="preserve">3. Geofencing: 
</t>
    </r>
    <r>
      <rPr>
        <sz val="12"/>
        <color theme="1"/>
        <rFont val="Calibri"/>
        <family val="2"/>
      </rPr>
      <t xml:space="preserve">Set a radius value around a target position, and informs the user if the receiver position is inside or outside this predefined boundary, like school attendance zone or neighborhood boundary. For more details, please contact to our </t>
    </r>
    <r>
      <rPr>
        <u/>
        <sz val="12"/>
        <color theme="1"/>
        <rFont val="Calibri"/>
        <family val="2"/>
      </rPr>
      <t>sales@cdtop-tech.co</t>
    </r>
    <r>
      <rPr>
        <sz val="12"/>
        <color theme="1"/>
        <rFont val="Calibri"/>
        <family val="2"/>
      </rPr>
      <t xml:space="preserve">m. </t>
    </r>
    <phoneticPr fontId="2" type="noConversion"/>
  </si>
  <si>
    <r>
      <rPr>
        <b/>
        <sz val="12"/>
        <color rgb="FF000000"/>
        <rFont val="Calibri"/>
        <family val="2"/>
      </rPr>
      <t xml:space="preserve">4. Distance calculation: </t>
    </r>
    <r>
      <rPr>
        <sz val="12"/>
        <color rgb="FF000000"/>
        <rFont val="Calibri"/>
        <family val="2"/>
      </rPr>
      <t xml:space="preserve">
CDTop GPS module is able to specify the exact line-of-sight distances between current location and other points of interests. This calculation is done internally within the GPS module and can help decrease the calculation loading on the main processor. For more details, please contact to our </t>
    </r>
    <r>
      <rPr>
        <u/>
        <sz val="12"/>
        <color rgb="FF000000"/>
        <rFont val="Calibri"/>
        <family val="2"/>
      </rPr>
      <t>sales@cdtop-tech.co</t>
    </r>
    <r>
      <rPr>
        <sz val="12"/>
        <color rgb="FF000000"/>
        <rFont val="Calibri"/>
        <family val="2"/>
      </rPr>
      <t xml:space="preserve">m. </t>
    </r>
    <phoneticPr fontId="2" type="noConversion"/>
  </si>
  <si>
    <r>
      <rPr>
        <b/>
        <sz val="12"/>
        <color theme="1"/>
        <rFont val="Calibri"/>
        <family val="2"/>
      </rPr>
      <t xml:space="preserve">5. Navigation mode: </t>
    </r>
    <r>
      <rPr>
        <sz val="12"/>
        <color theme="1"/>
        <rFont val="Calibri"/>
        <family val="2"/>
      </rPr>
      <t xml:space="preserve">
CDTop GPS module allow user to set different mode for their need, e.g. like vehicle, aircraft, hot-air balloon etc.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</si>
</sst>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General\ &quot;bps&quot;"/>
    <numFmt numFmtId="177" formatCode="&quot;GGA (&quot;General&quot;)&quot;"/>
    <numFmt numFmtId="178" formatCode="&quot;GSA (&quot;General&quot;)&quot;"/>
    <numFmt numFmtId="179" formatCode="&quot;GSV (&quot;General&quot;)&quot;"/>
    <numFmt numFmtId="180" formatCode="&quot;RMC (&quot;General&quot;)&quot;"/>
    <numFmt numFmtId="181" formatCode="&quot;VTG (&quot;General&quot;)&quot;"/>
    <numFmt numFmtId="182" formatCode="&quot;GLL (&quot;General&quot;)&quot;"/>
    <numFmt numFmtId="183" formatCode="&quot;ZDA (&quot;General&quot;)&quot;"/>
    <numFmt numFmtId="184" formatCode="General\ &quot;sec&quot;"/>
    <numFmt numFmtId="185" formatCode="General\ &quot;ms&quot;"/>
    <numFmt numFmtId="186" formatCode="General\ &quot;meters&quot;"/>
    <numFmt numFmtId="187" formatCode="General\ &quot;m/s&quot;"/>
    <numFmt numFmtId="188" formatCode="###0;###0"/>
    <numFmt numFmtId="189" formatCode="[$-409]mmmm\ d\,\ yyyy;@"/>
  </numFmts>
  <fonts count="44" x14ac:knownFonts="1">
    <font>
      <sz val="11"/>
      <color theme="1"/>
      <name val="新細明體"/>
      <family val="2"/>
      <scheme val="minor"/>
    </font>
    <font>
      <u/>
      <sz val="11"/>
      <color theme="10"/>
      <name val="新細明體"/>
      <family val="2"/>
      <scheme val="minor"/>
    </font>
    <font>
      <sz val="9"/>
      <name val="新細明體"/>
      <family val="3"/>
      <charset val="136"/>
      <scheme val="minor"/>
    </font>
    <font>
      <sz val="11"/>
      <color theme="1"/>
      <name val="Calibri"/>
      <family val="2"/>
    </font>
    <font>
      <b/>
      <sz val="16"/>
      <color rgb="FF000000"/>
      <name val="Calibri"/>
      <family val="2"/>
    </font>
    <font>
      <b/>
      <sz val="11"/>
      <color rgb="FF000000"/>
      <name val="Calibri"/>
      <family val="2"/>
    </font>
    <font>
      <b/>
      <sz val="12"/>
      <color rgb="FF000000"/>
      <name val="Calibri"/>
      <family val="2"/>
    </font>
    <font>
      <i/>
      <sz val="11"/>
      <color theme="1"/>
      <name val="Calibri"/>
      <family val="2"/>
    </font>
    <font>
      <i/>
      <sz val="11"/>
      <color theme="4"/>
      <name val="Calibri"/>
      <family val="2"/>
    </font>
    <font>
      <i/>
      <sz val="11"/>
      <color rgb="FFFF0000"/>
      <name val="Calibri"/>
      <family val="2"/>
    </font>
    <font>
      <i/>
      <sz val="10"/>
      <color rgb="FF0000FF"/>
      <name val="Calibri"/>
      <family val="2"/>
    </font>
    <font>
      <b/>
      <sz val="14"/>
      <color theme="1"/>
      <name val="Calibri"/>
      <family val="2"/>
    </font>
    <font>
      <sz val="11"/>
      <color rgb="FFFF0000"/>
      <name val="Calibri"/>
      <family val="2"/>
    </font>
    <font>
      <sz val="10"/>
      <color theme="1"/>
      <name val="Calibri"/>
      <family val="2"/>
    </font>
    <font>
      <sz val="11"/>
      <color rgb="FF0070C0"/>
      <name val="Calibri"/>
      <family val="2"/>
    </font>
    <font>
      <sz val="10"/>
      <color rgb="FF000000"/>
      <name val="Calibri"/>
      <family val="2"/>
    </font>
    <font>
      <sz val="10"/>
      <color rgb="FF0000FF"/>
      <name val="Calibri"/>
      <family val="2"/>
    </font>
    <font>
      <sz val="10"/>
      <color rgb="FFFF0000"/>
      <name val="Calibri"/>
      <family val="2"/>
    </font>
    <font>
      <sz val="11"/>
      <name val="Calibri"/>
      <family val="2"/>
    </font>
    <font>
      <b/>
      <sz val="10"/>
      <color rgb="FF000000"/>
      <name val="Calibri"/>
      <family val="2"/>
    </font>
    <font>
      <sz val="10.5"/>
      <color rgb="FF000000"/>
      <name val="Calibri"/>
      <family val="2"/>
    </font>
    <font>
      <b/>
      <u/>
      <sz val="10"/>
      <color rgb="FF000000"/>
      <name val="Calibri"/>
      <family val="2"/>
    </font>
    <font>
      <u/>
      <sz val="10"/>
      <color rgb="FFFF0000"/>
      <name val="Calibri"/>
      <family val="2"/>
    </font>
    <font>
      <sz val="12"/>
      <color theme="1"/>
      <name val="Calibri"/>
      <family val="2"/>
    </font>
    <font>
      <b/>
      <sz val="12"/>
      <color theme="1"/>
      <name val="Calibri"/>
      <family val="2"/>
    </font>
    <font>
      <i/>
      <sz val="12"/>
      <color theme="1"/>
      <name val="Calibri"/>
      <family val="2"/>
    </font>
    <font>
      <b/>
      <sz val="12"/>
      <color rgb="FF262626"/>
      <name val="Calibri"/>
      <family val="2"/>
    </font>
    <font>
      <sz val="12"/>
      <color rgb="FFFF0000"/>
      <name val="Calibri"/>
      <family val="2"/>
    </font>
    <font>
      <sz val="12"/>
      <color rgb="FF0070C0"/>
      <name val="Calibri"/>
      <family val="2"/>
    </font>
    <font>
      <sz val="12"/>
      <color theme="0"/>
      <name val="Calibri"/>
      <family val="2"/>
    </font>
    <font>
      <sz val="12"/>
      <color rgb="FF000000"/>
      <name val="Calibri"/>
      <family val="2"/>
    </font>
    <font>
      <sz val="12"/>
      <color rgb="FF0000FF"/>
      <name val="Calibri"/>
      <family val="2"/>
    </font>
    <font>
      <b/>
      <u/>
      <sz val="12"/>
      <color theme="1"/>
      <name val="Calibri"/>
      <family val="2"/>
    </font>
    <font>
      <sz val="12"/>
      <name val="Calibri"/>
      <family val="2"/>
    </font>
    <font>
      <i/>
      <u/>
      <sz val="12"/>
      <color theme="1"/>
      <name val="Calibri"/>
      <family val="2"/>
    </font>
    <font>
      <u/>
      <sz val="12"/>
      <color theme="1"/>
      <name val="Calibri"/>
      <family val="2"/>
    </font>
    <font>
      <u/>
      <sz val="12"/>
      <color theme="10"/>
      <name val="Calibri"/>
      <family val="2"/>
    </font>
    <font>
      <b/>
      <sz val="12"/>
      <color rgb="FFFF0000"/>
      <name val="Calibri"/>
      <family val="2"/>
    </font>
    <font>
      <b/>
      <sz val="12"/>
      <name val="Calibri"/>
      <family val="2"/>
    </font>
    <font>
      <b/>
      <sz val="12"/>
      <color rgb="FF0070C0"/>
      <name val="Calibri"/>
      <family val="2"/>
    </font>
    <font>
      <b/>
      <sz val="12"/>
      <color rgb="FF0070C0"/>
      <name val="新細明體"/>
      <family val="2"/>
    </font>
    <font>
      <u/>
      <sz val="12"/>
      <color rgb="FF000000"/>
      <name val="Calibri"/>
      <family val="2"/>
    </font>
    <font>
      <b/>
      <i/>
      <sz val="12"/>
      <color rgb="FF000000"/>
      <name val="Calibri"/>
      <family val="2"/>
    </font>
    <font>
      <b/>
      <sz val="20"/>
      <color rgb="FF000000"/>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2EAF1"/>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rgb="FF4AACC6"/>
      </left>
      <right/>
      <top style="thin">
        <color rgb="FF4AACC6"/>
      </top>
      <bottom style="thin">
        <color rgb="FF4AACC6"/>
      </bottom>
      <diagonal/>
    </border>
    <border>
      <left/>
      <right/>
      <top style="thin">
        <color rgb="FF4AACC6"/>
      </top>
      <bottom style="thin">
        <color rgb="FF4AACC6"/>
      </bottom>
      <diagonal/>
    </border>
    <border>
      <left/>
      <right style="thin">
        <color rgb="FF4AACC6"/>
      </right>
      <top style="thin">
        <color rgb="FF4AACC6"/>
      </top>
      <bottom style="thin">
        <color rgb="FF4AACC6"/>
      </bottom>
      <diagonal/>
    </border>
    <border>
      <left style="thin">
        <color rgb="FF4AACC6"/>
      </left>
      <right style="thin">
        <color rgb="FF4AACC6"/>
      </right>
      <top style="thin">
        <color rgb="FF4AACC6"/>
      </top>
      <bottom style="thin">
        <color rgb="FF4AACC6"/>
      </bottom>
      <diagonal/>
    </border>
  </borders>
  <cellStyleXfs count="2">
    <xf numFmtId="0" fontId="0" fillId="0" borderId="0"/>
    <xf numFmtId="0" fontId="1" fillId="0" borderId="0" applyNumberFormat="0" applyFill="0" applyBorder="0" applyAlignment="0" applyProtection="0"/>
  </cellStyleXfs>
  <cellXfs count="292">
    <xf numFmtId="0" fontId="0" fillId="0" borderId="0" xfId="0"/>
    <xf numFmtId="0" fontId="3" fillId="2" borderId="0" xfId="0" applyFont="1" applyFill="1" applyAlignment="1">
      <alignment vertical="center"/>
    </xf>
    <xf numFmtId="0" fontId="3" fillId="2" borderId="4" xfId="0" applyFont="1" applyFill="1" applyBorder="1" applyAlignment="1">
      <alignment vertical="center"/>
    </xf>
    <xf numFmtId="0" fontId="3" fillId="2" borderId="14" xfId="0" applyFont="1" applyFill="1" applyBorder="1" applyAlignment="1">
      <alignment vertical="center"/>
    </xf>
    <xf numFmtId="0" fontId="3" fillId="2" borderId="5" xfId="0" applyFont="1" applyFill="1" applyBorder="1" applyAlignment="1">
      <alignment vertical="center"/>
    </xf>
    <xf numFmtId="0" fontId="3" fillId="0" borderId="0" xfId="0" applyFont="1" applyAlignment="1">
      <alignment vertical="center"/>
    </xf>
    <xf numFmtId="0" fontId="3" fillId="2" borderId="15" xfId="0" applyFont="1" applyFill="1" applyBorder="1" applyAlignment="1">
      <alignment vertical="center"/>
    </xf>
    <xf numFmtId="0" fontId="3" fillId="2" borderId="0" xfId="0" applyFont="1" applyFill="1" applyBorder="1" applyAlignment="1">
      <alignment vertical="center"/>
    </xf>
    <xf numFmtId="0" fontId="3" fillId="2" borderId="16" xfId="0" applyFont="1" applyFill="1" applyBorder="1" applyAlignment="1">
      <alignment vertical="center"/>
    </xf>
    <xf numFmtId="0" fontId="4" fillId="2" borderId="0" xfId="0" applyFont="1" applyFill="1" applyAlignment="1">
      <alignment horizontal="center" vertical="center" wrapText="1"/>
    </xf>
    <xf numFmtId="0" fontId="4" fillId="2" borderId="1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right" vertical="center" wrapText="1"/>
    </xf>
    <xf numFmtId="0" fontId="10" fillId="2" borderId="0" xfId="0" applyFont="1" applyFill="1" applyAlignment="1">
      <alignment vertical="center"/>
    </xf>
    <xf numFmtId="0" fontId="15" fillId="2" borderId="0" xfId="0" applyFont="1" applyFill="1" applyAlignment="1">
      <alignment vertical="center"/>
    </xf>
    <xf numFmtId="0" fontId="12" fillId="2" borderId="0" xfId="0" applyFont="1" applyFill="1" applyBorder="1" applyAlignment="1">
      <alignment horizontal="left" vertical="center"/>
    </xf>
    <xf numFmtId="0" fontId="19" fillId="2" borderId="0" xfId="0" applyFont="1" applyFill="1" applyAlignment="1">
      <alignment vertical="center"/>
    </xf>
    <xf numFmtId="0" fontId="20" fillId="2" borderId="0" xfId="0" applyFont="1" applyFill="1" applyAlignment="1">
      <alignment vertical="center"/>
    </xf>
    <xf numFmtId="0" fontId="19" fillId="0" borderId="0" xfId="0" applyFont="1" applyAlignment="1">
      <alignment vertical="center"/>
    </xf>
    <xf numFmtId="0" fontId="19" fillId="2" borderId="0" xfId="0" applyFont="1" applyFill="1" applyBorder="1" applyAlignment="1">
      <alignment horizontal="center" vertical="center"/>
    </xf>
    <xf numFmtId="0" fontId="21"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3" fillId="0" borderId="0" xfId="0" applyFont="1" applyAlignment="1">
      <alignment vertical="center"/>
    </xf>
    <xf numFmtId="12" fontId="3" fillId="0" borderId="0" xfId="0" applyNumberFormat="1" applyFont="1" applyAlignment="1">
      <alignment horizontal="left" vertical="center"/>
    </xf>
    <xf numFmtId="0" fontId="13" fillId="0" borderId="0" xfId="0" applyFont="1" applyAlignment="1">
      <alignment horizontal="left" vertical="center"/>
    </xf>
    <xf numFmtId="0" fontId="17" fillId="0" borderId="0" xfId="0" applyFont="1" applyAlignment="1">
      <alignment horizontal="left" vertical="center"/>
    </xf>
    <xf numFmtId="12" fontId="16" fillId="0" borderId="0" xfId="0" applyNumberFormat="1" applyFont="1" applyAlignment="1">
      <alignment horizontal="left" vertical="center"/>
    </xf>
    <xf numFmtId="12" fontId="17" fillId="0" borderId="0" xfId="0" applyNumberFormat="1" applyFont="1" applyAlignment="1">
      <alignment horizontal="left" vertical="center"/>
    </xf>
    <xf numFmtId="0" fontId="16" fillId="0" borderId="0" xfId="0" applyFont="1" applyAlignment="1">
      <alignment horizontal="left" vertical="center"/>
    </xf>
    <xf numFmtId="0" fontId="14" fillId="2" borderId="2" xfId="0" applyFont="1" applyFill="1" applyBorder="1" applyAlignment="1">
      <alignment vertical="center"/>
    </xf>
    <xf numFmtId="0" fontId="14" fillId="2" borderId="3" xfId="0" applyFont="1" applyFill="1" applyBorder="1" applyAlignment="1">
      <alignment vertical="center"/>
    </xf>
    <xf numFmtId="188" fontId="5" fillId="4" borderId="22" xfId="0" applyNumberFormat="1" applyFont="1" applyFill="1" applyBorder="1" applyAlignment="1">
      <alignment horizontal="center" vertical="center" wrapText="1"/>
    </xf>
    <xf numFmtId="188" fontId="5" fillId="0" borderId="22" xfId="0" applyNumberFormat="1" applyFont="1" applyFill="1" applyBorder="1" applyAlignment="1">
      <alignment horizontal="center" vertical="center" wrapText="1"/>
    </xf>
    <xf numFmtId="188" fontId="5" fillId="4" borderId="22" xfId="0" applyNumberFormat="1" applyFont="1" applyFill="1" applyBorder="1" applyAlignment="1">
      <alignment horizontal="left" vertical="center" wrapText="1"/>
    </xf>
    <xf numFmtId="188" fontId="5" fillId="0" borderId="22" xfId="0" applyNumberFormat="1" applyFont="1" applyFill="1" applyBorder="1" applyAlignment="1">
      <alignment horizontal="left" vertical="center" wrapText="1"/>
    </xf>
    <xf numFmtId="0" fontId="23" fillId="2" borderId="0" xfId="0" applyFont="1" applyFill="1" applyAlignment="1">
      <alignment vertical="center"/>
    </xf>
    <xf numFmtId="0" fontId="23" fillId="2" borderId="15" xfId="0" applyFont="1" applyFill="1" applyBorder="1" applyAlignment="1">
      <alignment vertical="center"/>
    </xf>
    <xf numFmtId="0" fontId="23" fillId="2" borderId="0" xfId="0" applyFont="1" applyFill="1" applyBorder="1" applyAlignment="1">
      <alignment horizontal="center" vertical="center"/>
    </xf>
    <xf numFmtId="0" fontId="23" fillId="2" borderId="0" xfId="0" applyFont="1" applyFill="1" applyBorder="1" applyAlignment="1">
      <alignment vertical="center"/>
    </xf>
    <xf numFmtId="0" fontId="23" fillId="2" borderId="16" xfId="0" applyFont="1" applyFill="1" applyBorder="1" applyAlignment="1">
      <alignment vertical="center"/>
    </xf>
    <xf numFmtId="0" fontId="23" fillId="0" borderId="0" xfId="0" applyFont="1" applyAlignment="1">
      <alignment vertical="center"/>
    </xf>
    <xf numFmtId="0" fontId="24" fillId="2" borderId="0" xfId="0" applyFont="1" applyFill="1" applyBorder="1" applyAlignment="1">
      <alignment horizontal="right" vertical="center"/>
    </xf>
    <xf numFmtId="0" fontId="25" fillId="2" borderId="0" xfId="0" applyFont="1" applyFill="1" applyBorder="1" applyAlignment="1">
      <alignment horizontal="center" vertical="center"/>
    </xf>
    <xf numFmtId="0" fontId="25" fillId="2" borderId="0" xfId="0" applyFont="1" applyFill="1" applyBorder="1" applyAlignment="1">
      <alignment vertical="center"/>
    </xf>
    <xf numFmtId="0" fontId="26" fillId="2" borderId="0" xfId="0" applyFont="1" applyFill="1" applyBorder="1" applyAlignment="1">
      <alignment horizontal="left" vertical="center"/>
    </xf>
    <xf numFmtId="0" fontId="23" fillId="2" borderId="0" xfId="0" applyFont="1" applyFill="1" applyBorder="1" applyAlignment="1">
      <alignment horizontal="left" vertical="center"/>
    </xf>
    <xf numFmtId="0" fontId="25" fillId="2" borderId="0" xfId="0" applyFont="1" applyFill="1" applyBorder="1" applyAlignment="1">
      <alignment horizontal="left" vertical="center"/>
    </xf>
    <xf numFmtId="177" fontId="28" fillId="2" borderId="1" xfId="0" applyNumberFormat="1" applyFont="1" applyFill="1" applyBorder="1" applyAlignment="1">
      <alignment horizontal="center" vertical="center"/>
    </xf>
    <xf numFmtId="178" fontId="28" fillId="2" borderId="1" xfId="0" applyNumberFormat="1" applyFont="1" applyFill="1" applyBorder="1" applyAlignment="1">
      <alignment horizontal="center" vertical="center"/>
    </xf>
    <xf numFmtId="179" fontId="28" fillId="2" borderId="1" xfId="0" applyNumberFormat="1" applyFont="1" applyFill="1" applyBorder="1" applyAlignment="1">
      <alignment horizontal="center" vertical="center"/>
    </xf>
    <xf numFmtId="180" fontId="28" fillId="2" borderId="1" xfId="0" applyNumberFormat="1" applyFont="1" applyFill="1" applyBorder="1" applyAlignment="1">
      <alignment horizontal="center" vertical="center"/>
    </xf>
    <xf numFmtId="181" fontId="28" fillId="2" borderId="1" xfId="0" applyNumberFormat="1" applyFont="1" applyFill="1" applyBorder="1" applyAlignment="1">
      <alignment horizontal="center" vertical="center"/>
    </xf>
    <xf numFmtId="182" fontId="28" fillId="2" borderId="1" xfId="0" applyNumberFormat="1" applyFont="1" applyFill="1" applyBorder="1" applyAlignment="1">
      <alignment horizontal="center" vertical="center"/>
    </xf>
    <xf numFmtId="183" fontId="28" fillId="2" borderId="1" xfId="0" applyNumberFormat="1" applyFont="1" applyFill="1" applyBorder="1" applyAlignment="1">
      <alignment horizontal="center" vertical="center"/>
    </xf>
    <xf numFmtId="177" fontId="27" fillId="2" borderId="1" xfId="0" applyNumberFormat="1" applyFont="1" applyFill="1" applyBorder="1" applyAlignment="1">
      <alignment horizontal="center" vertical="center"/>
    </xf>
    <xf numFmtId="178" fontId="27" fillId="2" borderId="1" xfId="0" applyNumberFormat="1" applyFont="1" applyFill="1" applyBorder="1" applyAlignment="1">
      <alignment horizontal="center" vertical="center"/>
    </xf>
    <xf numFmtId="179" fontId="27" fillId="2" borderId="1" xfId="0" applyNumberFormat="1" applyFont="1" applyFill="1" applyBorder="1" applyAlignment="1">
      <alignment horizontal="center" vertical="center"/>
    </xf>
    <xf numFmtId="180" fontId="27" fillId="2" borderId="1" xfId="0" applyNumberFormat="1" applyFont="1" applyFill="1" applyBorder="1" applyAlignment="1">
      <alignment horizontal="center" vertical="center"/>
    </xf>
    <xf numFmtId="181" fontId="27" fillId="2" borderId="1" xfId="0" applyNumberFormat="1" applyFont="1" applyFill="1" applyBorder="1" applyAlignment="1">
      <alignment horizontal="center" vertical="center"/>
    </xf>
    <xf numFmtId="182" fontId="27" fillId="2" borderId="1" xfId="0" applyNumberFormat="1" applyFont="1" applyFill="1" applyBorder="1" applyAlignment="1">
      <alignment horizontal="center" vertical="center"/>
    </xf>
    <xf numFmtId="183" fontId="27" fillId="2" borderId="1" xfId="0" applyNumberFormat="1" applyFont="1" applyFill="1" applyBorder="1" applyAlignment="1">
      <alignment horizontal="center" vertical="center"/>
    </xf>
    <xf numFmtId="0" fontId="27" fillId="2" borderId="0" xfId="0" applyFont="1" applyFill="1" applyBorder="1" applyAlignment="1">
      <alignment vertical="center" wrapText="1"/>
    </xf>
    <xf numFmtId="0" fontId="24" fillId="2" borderId="0" xfId="0" applyFont="1" applyFill="1" applyBorder="1" applyAlignment="1">
      <alignment vertical="center"/>
    </xf>
    <xf numFmtId="0" fontId="27" fillId="2" borderId="0" xfId="0" applyFont="1" applyFill="1" applyBorder="1" applyAlignment="1">
      <alignment vertical="center"/>
    </xf>
    <xf numFmtId="0" fontId="30" fillId="2" borderId="0" xfId="0" applyFont="1" applyFill="1" applyAlignment="1">
      <alignment vertical="center"/>
    </xf>
    <xf numFmtId="0" fontId="30" fillId="2" borderId="15" xfId="0" applyFont="1" applyFill="1" applyBorder="1" applyAlignment="1">
      <alignment vertical="center"/>
    </xf>
    <xf numFmtId="184" fontId="27" fillId="2" borderId="1" xfId="0" applyNumberFormat="1" applyFont="1" applyFill="1" applyBorder="1" applyAlignment="1">
      <alignment horizontal="center" vertical="center"/>
    </xf>
    <xf numFmtId="12" fontId="27" fillId="2" borderId="1" xfId="0" applyNumberFormat="1" applyFont="1" applyFill="1" applyBorder="1" applyAlignment="1">
      <alignment horizontal="center" vertical="center"/>
    </xf>
    <xf numFmtId="184" fontId="27" fillId="2" borderId="0" xfId="0" applyNumberFormat="1" applyFont="1" applyFill="1" applyBorder="1" applyAlignment="1">
      <alignment horizontal="center" vertical="center"/>
    </xf>
    <xf numFmtId="12" fontId="27" fillId="2" borderId="0" xfId="0" applyNumberFormat="1" applyFont="1" applyFill="1" applyBorder="1" applyAlignment="1">
      <alignment horizontal="center" vertical="center"/>
    </xf>
    <xf numFmtId="0" fontId="31" fillId="2" borderId="0" xfId="0" applyFont="1" applyFill="1" applyAlignment="1">
      <alignment horizontal="left" vertical="center"/>
    </xf>
    <xf numFmtId="0" fontId="31" fillId="2" borderId="15" xfId="0" applyFont="1" applyFill="1" applyBorder="1" applyAlignment="1">
      <alignment horizontal="left" vertical="center"/>
    </xf>
    <xf numFmtId="0" fontId="27" fillId="2" borderId="0" xfId="0" applyFont="1" applyFill="1" applyAlignment="1">
      <alignment horizontal="left" vertical="center"/>
    </xf>
    <xf numFmtId="0" fontId="27" fillId="2" borderId="15" xfId="0" applyFont="1" applyFill="1" applyBorder="1" applyAlignment="1">
      <alignment horizontal="left" vertical="center"/>
    </xf>
    <xf numFmtId="185" fontId="29" fillId="2" borderId="0" xfId="0" applyNumberFormat="1" applyFont="1" applyFill="1" applyBorder="1" applyAlignment="1">
      <alignment horizontal="center" vertical="center"/>
    </xf>
    <xf numFmtId="0" fontId="23" fillId="2" borderId="0" xfId="0" applyFont="1" applyFill="1" applyAlignment="1">
      <alignment horizontal="left" vertical="center"/>
    </xf>
    <xf numFmtId="0" fontId="23" fillId="2" borderId="15" xfId="0" applyFont="1" applyFill="1" applyBorder="1" applyAlignment="1">
      <alignment horizontal="left" vertical="center"/>
    </xf>
    <xf numFmtId="0" fontId="24" fillId="2" borderId="0" xfId="0" applyFont="1" applyFill="1" applyAlignment="1">
      <alignment horizontal="left" vertical="center"/>
    </xf>
    <xf numFmtId="0" fontId="24" fillId="2" borderId="15" xfId="0" applyFont="1" applyFill="1" applyBorder="1" applyAlignment="1">
      <alignment horizontal="left" vertical="center"/>
    </xf>
    <xf numFmtId="184" fontId="23" fillId="2" borderId="0" xfId="0" applyNumberFormat="1" applyFont="1" applyFill="1" applyBorder="1" applyAlignment="1">
      <alignment horizontal="center" vertical="center"/>
    </xf>
    <xf numFmtId="0" fontId="27" fillId="2" borderId="0" xfId="0" applyFont="1" applyFill="1" applyBorder="1" applyAlignment="1">
      <alignment horizontal="left" vertical="center"/>
    </xf>
    <xf numFmtId="184" fontId="33" fillId="2" borderId="0" xfId="0" applyNumberFormat="1" applyFont="1" applyFill="1" applyBorder="1" applyAlignment="1">
      <alignment horizontal="center" vertical="center"/>
    </xf>
    <xf numFmtId="184" fontId="27" fillId="2" borderId="1" xfId="0" applyNumberFormat="1" applyFont="1" applyFill="1" applyBorder="1" applyAlignment="1">
      <alignment horizontal="left" vertical="center"/>
    </xf>
    <xf numFmtId="186" fontId="27" fillId="2" borderId="1" xfId="0" applyNumberFormat="1" applyFont="1" applyFill="1" applyBorder="1" applyAlignment="1">
      <alignment horizontal="left" vertical="center"/>
    </xf>
    <xf numFmtId="0" fontId="33" fillId="2" borderId="0" xfId="0" applyFont="1" applyFill="1" applyBorder="1" applyAlignment="1">
      <alignment horizontal="center" vertical="center"/>
    </xf>
    <xf numFmtId="187" fontId="27" fillId="2" borderId="1" xfId="0" applyNumberFormat="1" applyFont="1" applyFill="1" applyBorder="1" applyAlignment="1">
      <alignment horizontal="left" vertical="center"/>
    </xf>
    <xf numFmtId="187" fontId="27" fillId="2" borderId="0" xfId="0" applyNumberFormat="1" applyFont="1" applyFill="1" applyBorder="1" applyAlignment="1">
      <alignment horizontal="left" vertical="center"/>
    </xf>
    <xf numFmtId="0" fontId="25" fillId="2" borderId="0" xfId="0" applyFont="1" applyFill="1" applyAlignment="1">
      <alignment horizontal="left" vertical="center"/>
    </xf>
    <xf numFmtId="0" fontId="25" fillId="2" borderId="15" xfId="0" applyFont="1" applyFill="1" applyBorder="1" applyAlignment="1">
      <alignment horizontal="left" vertical="center"/>
    </xf>
    <xf numFmtId="0" fontId="24" fillId="2" borderId="0" xfId="0" applyFont="1" applyFill="1" applyBorder="1" applyAlignment="1">
      <alignment horizontal="left" vertical="center"/>
    </xf>
    <xf numFmtId="0" fontId="25" fillId="2" borderId="0" xfId="0" applyFont="1" applyFill="1" applyBorder="1" applyAlignment="1">
      <alignment vertical="center" wrapText="1"/>
    </xf>
    <xf numFmtId="0" fontId="23" fillId="2" borderId="6" xfId="0" applyFont="1" applyFill="1" applyBorder="1" applyAlignment="1">
      <alignment horizontal="left" vertical="center"/>
    </xf>
    <xf numFmtId="0" fontId="23" fillId="2" borderId="17" xfId="0" applyFont="1" applyFill="1" applyBorder="1" applyAlignment="1">
      <alignment vertical="center"/>
    </xf>
    <xf numFmtId="0" fontId="23" fillId="2" borderId="7" xfId="0" applyFont="1" applyFill="1" applyBorder="1" applyAlignment="1">
      <alignment vertical="center"/>
    </xf>
    <xf numFmtId="0" fontId="23" fillId="2" borderId="0" xfId="0" applyFont="1" applyFill="1" applyAlignment="1">
      <alignment horizontal="justify" vertical="center"/>
    </xf>
    <xf numFmtId="0" fontId="6" fillId="2" borderId="0" xfId="0" applyFont="1" applyFill="1" applyBorder="1" applyAlignment="1">
      <alignment vertical="center"/>
    </xf>
    <xf numFmtId="0" fontId="6" fillId="2" borderId="0" xfId="0" applyFont="1" applyFill="1" applyAlignment="1">
      <alignment vertical="center"/>
    </xf>
    <xf numFmtId="0" fontId="6" fillId="2" borderId="15" xfId="0" applyFont="1" applyFill="1" applyBorder="1" applyAlignment="1">
      <alignment vertical="center"/>
    </xf>
    <xf numFmtId="0" fontId="6" fillId="2" borderId="0" xfId="0" applyFont="1" applyFill="1" applyAlignment="1">
      <alignment horizontal="left" vertical="center"/>
    </xf>
    <xf numFmtId="0" fontId="25" fillId="0" borderId="0" xfId="0" applyFont="1" applyAlignment="1">
      <alignment horizontal="left" vertical="center"/>
    </xf>
    <xf numFmtId="0" fontId="30" fillId="2" borderId="0" xfId="0" applyFont="1" applyFill="1" applyAlignment="1">
      <alignment horizontal="left" vertical="center"/>
    </xf>
    <xf numFmtId="0" fontId="36" fillId="2" borderId="0" xfId="1" applyFont="1" applyFill="1" applyAlignment="1">
      <alignment horizontal="left" vertical="center"/>
    </xf>
    <xf numFmtId="0" fontId="37" fillId="2" borderId="0" xfId="0" applyFont="1" applyFill="1" applyAlignment="1">
      <alignment horizontal="left" vertical="center"/>
    </xf>
    <xf numFmtId="0" fontId="38" fillId="2" borderId="0" xfId="0" applyFont="1" applyFill="1" applyAlignment="1">
      <alignment horizontal="left" vertical="center"/>
    </xf>
    <xf numFmtId="0" fontId="23" fillId="0" borderId="0" xfId="0" applyFont="1" applyAlignment="1">
      <alignment horizontal="left" vertical="center"/>
    </xf>
    <xf numFmtId="0" fontId="32" fillId="0" borderId="0" xfId="0" applyFont="1" applyAlignment="1">
      <alignment horizontal="left" vertical="center"/>
    </xf>
    <xf numFmtId="0" fontId="32" fillId="2" borderId="0" xfId="0" applyFont="1" applyFill="1" applyAlignment="1">
      <alignment horizontal="left" vertical="center"/>
    </xf>
    <xf numFmtId="0" fontId="24"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3" fillId="2" borderId="0" xfId="0" applyFont="1" applyFill="1" applyBorder="1" applyAlignment="1">
      <alignment vertical="center" wrapText="1"/>
    </xf>
    <xf numFmtId="0" fontId="23" fillId="0" borderId="0" xfId="0" applyFont="1" applyAlignment="1">
      <alignment vertical="center" wrapText="1"/>
    </xf>
    <xf numFmtId="0" fontId="23" fillId="0" borderId="0" xfId="0" applyFont="1" applyAlignment="1">
      <alignment vertical="top"/>
    </xf>
    <xf numFmtId="0" fontId="23" fillId="2" borderId="0" xfId="0" applyFont="1" applyFill="1" applyAlignment="1">
      <alignment vertical="top"/>
    </xf>
    <xf numFmtId="0" fontId="42" fillId="2" borderId="0" xfId="0" applyFont="1" applyFill="1" applyBorder="1" applyAlignment="1">
      <alignment vertical="center"/>
    </xf>
    <xf numFmtId="0" fontId="27" fillId="2" borderId="0" xfId="0" applyFont="1" applyFill="1" applyAlignment="1">
      <alignment horizontal="left" vertical="top"/>
    </xf>
    <xf numFmtId="0" fontId="27" fillId="2" borderId="15" xfId="0" applyFont="1" applyFill="1" applyBorder="1" applyAlignment="1">
      <alignment horizontal="left" vertical="top"/>
    </xf>
    <xf numFmtId="0" fontId="23" fillId="2" borderId="0" xfId="0" applyFont="1" applyFill="1" applyBorder="1" applyAlignment="1">
      <alignment vertical="top"/>
    </xf>
    <xf numFmtId="0" fontId="6" fillId="2" borderId="17" xfId="0" applyFont="1" applyFill="1" applyBorder="1" applyAlignment="1">
      <alignment vertical="center"/>
    </xf>
    <xf numFmtId="0" fontId="23" fillId="2" borderId="15" xfId="0" applyFont="1" applyFill="1" applyBorder="1" applyAlignment="1">
      <alignment vertical="center"/>
    </xf>
    <xf numFmtId="0" fontId="0" fillId="0" borderId="0" xfId="0" applyAlignment="1">
      <alignment vertical="center"/>
    </xf>
    <xf numFmtId="0" fontId="23" fillId="2" borderId="0" xfId="0" applyFont="1" applyFill="1" applyBorder="1" applyAlignment="1">
      <alignment vertical="center"/>
    </xf>
    <xf numFmtId="0" fontId="23" fillId="2" borderId="17" xfId="0" applyFont="1" applyFill="1" applyBorder="1" applyAlignment="1">
      <alignment vertical="center"/>
    </xf>
    <xf numFmtId="0" fontId="0" fillId="0" borderId="17" xfId="0" applyBorder="1" applyAlignment="1">
      <alignment vertical="center"/>
    </xf>
    <xf numFmtId="0" fontId="0" fillId="0" borderId="7" xfId="0" applyBorder="1" applyAlignment="1">
      <alignment vertical="center"/>
    </xf>
    <xf numFmtId="0" fontId="19"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189" fontId="6" fillId="2" borderId="0" xfId="0" applyNumberFormat="1" applyFont="1" applyFill="1" applyBorder="1" applyAlignment="1">
      <alignment horizontal="left" vertical="center" wrapText="1"/>
    </xf>
    <xf numFmtId="189" fontId="6" fillId="2" borderId="16" xfId="0" applyNumberFormat="1" applyFont="1" applyFill="1" applyBorder="1" applyAlignment="1">
      <alignment horizontal="left" vertical="center" wrapText="1"/>
    </xf>
    <xf numFmtId="0" fontId="27" fillId="2" borderId="2" xfId="0" applyFont="1" applyFill="1" applyBorder="1" applyAlignment="1">
      <alignment horizontal="left" vertical="center"/>
    </xf>
    <xf numFmtId="0" fontId="27" fillId="2" borderId="3" xfId="0" applyFont="1" applyFill="1" applyBorder="1" applyAlignment="1">
      <alignment horizontal="left" vertical="center"/>
    </xf>
    <xf numFmtId="0" fontId="24" fillId="2" borderId="0" xfId="0" applyFont="1" applyFill="1" applyBorder="1" applyAlignment="1">
      <alignment vertical="center"/>
    </xf>
    <xf numFmtId="0" fontId="25" fillId="2" borderId="0"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28"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16" xfId="0" applyFont="1" applyFill="1" applyBorder="1" applyAlignment="1">
      <alignment horizontal="left" vertical="center"/>
    </xf>
    <xf numFmtId="0" fontId="25" fillId="0" borderId="0" xfId="0" applyFont="1" applyAlignment="1">
      <alignment horizontal="left" vertical="center" wrapText="1"/>
    </xf>
    <xf numFmtId="0" fontId="25" fillId="0" borderId="16" xfId="0" applyFont="1" applyBorder="1" applyAlignment="1">
      <alignment horizontal="left" vertical="center" wrapText="1"/>
    </xf>
    <xf numFmtId="176" fontId="27" fillId="2" borderId="0" xfId="0" applyNumberFormat="1" applyFont="1" applyFill="1" applyBorder="1" applyAlignment="1">
      <alignment horizontal="left" vertical="center"/>
    </xf>
    <xf numFmtId="176" fontId="27" fillId="2" borderId="2" xfId="0" applyNumberFormat="1" applyFont="1" applyFill="1" applyBorder="1" applyAlignment="1">
      <alignment horizontal="left" vertical="center"/>
    </xf>
    <xf numFmtId="176" fontId="27" fillId="2" borderId="3" xfId="0" applyNumberFormat="1" applyFont="1" applyFill="1" applyBorder="1" applyAlignment="1">
      <alignment horizontal="left" vertical="center"/>
    </xf>
    <xf numFmtId="0" fontId="6" fillId="2" borderId="6" xfId="0" applyFont="1" applyFill="1" applyBorder="1" applyAlignment="1">
      <alignment horizontal="left" vertical="center"/>
    </xf>
    <xf numFmtId="0" fontId="6" fillId="2" borderId="17" xfId="0" applyFont="1" applyFill="1" applyBorder="1" applyAlignment="1">
      <alignment horizontal="left" vertical="center"/>
    </xf>
    <xf numFmtId="0" fontId="24" fillId="2" borderId="0" xfId="0" applyFont="1" applyFill="1" applyBorder="1" applyAlignment="1">
      <alignment horizontal="left" vertical="center" wrapText="1"/>
    </xf>
    <xf numFmtId="0" fontId="11" fillId="3" borderId="15"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6" xfId="0" applyFont="1" applyFill="1" applyBorder="1" applyAlignment="1">
      <alignment horizontal="center" vertical="center"/>
    </xf>
    <xf numFmtId="0" fontId="24" fillId="2" borderId="1" xfId="0" applyFont="1" applyFill="1" applyBorder="1" applyAlignment="1">
      <alignment horizontal="right" vertical="center"/>
    </xf>
    <xf numFmtId="0" fontId="6" fillId="2" borderId="2"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8" xfId="0" applyFont="1" applyFill="1" applyBorder="1" applyAlignment="1">
      <alignment horizontal="center" vertical="center"/>
    </xf>
    <xf numFmtId="0" fontId="23" fillId="2" borderId="3" xfId="0" applyFont="1" applyFill="1" applyBorder="1" applyAlignment="1">
      <alignment horizontal="center" vertical="center"/>
    </xf>
    <xf numFmtId="0" fontId="27" fillId="2" borderId="2" xfId="0" applyFont="1" applyFill="1" applyBorder="1" applyAlignment="1">
      <alignment vertical="center"/>
    </xf>
    <xf numFmtId="0" fontId="27" fillId="2" borderId="3" xfId="0" applyFont="1" applyFill="1" applyBorder="1" applyAlignment="1">
      <alignment vertical="center"/>
    </xf>
    <xf numFmtId="0" fontId="27" fillId="2" borderId="15" xfId="0" applyFont="1" applyFill="1" applyBorder="1" applyAlignment="1">
      <alignment horizontal="center" vertical="center"/>
    </xf>
    <xf numFmtId="0" fontId="27" fillId="2" borderId="0" xfId="0" applyFont="1" applyFill="1" applyBorder="1" applyAlignment="1">
      <alignment horizontal="center" vertical="center"/>
    </xf>
    <xf numFmtId="0" fontId="25" fillId="2" borderId="0" xfId="0" applyFont="1" applyFill="1" applyBorder="1" applyAlignment="1">
      <alignment horizontal="left" vertical="center"/>
    </xf>
    <xf numFmtId="0" fontId="25" fillId="2" borderId="16" xfId="0" applyFont="1" applyFill="1" applyBorder="1" applyAlignment="1">
      <alignment horizontal="left" vertical="center"/>
    </xf>
    <xf numFmtId="0" fontId="27" fillId="2" borderId="4" xfId="0" applyFont="1" applyFill="1" applyBorder="1" applyAlignment="1">
      <alignment horizontal="left" vertical="center" wrapText="1"/>
    </xf>
    <xf numFmtId="0" fontId="27" fillId="2" borderId="14"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17"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5" fillId="2" borderId="0" xfId="0" applyFont="1" applyFill="1" applyBorder="1" applyAlignment="1">
      <alignment horizontal="left" vertical="top" wrapText="1"/>
    </xf>
    <xf numFmtId="0" fontId="25" fillId="2" borderId="16" xfId="0" applyFont="1" applyFill="1" applyBorder="1" applyAlignment="1">
      <alignment horizontal="left" vertical="top" wrapText="1"/>
    </xf>
    <xf numFmtId="0" fontId="32" fillId="2" borderId="0" xfId="0" applyFont="1" applyFill="1" applyBorder="1" applyAlignment="1">
      <alignment horizontal="center" vertical="center"/>
    </xf>
    <xf numFmtId="0" fontId="8" fillId="2" borderId="0" xfId="0" applyFont="1" applyFill="1" applyBorder="1" applyAlignment="1">
      <alignment vertical="center"/>
    </xf>
    <xf numFmtId="0" fontId="0" fillId="0" borderId="16" xfId="0" applyBorder="1" applyAlignment="1">
      <alignment vertical="center"/>
    </xf>
    <xf numFmtId="0" fontId="6" fillId="2" borderId="4" xfId="0" applyFont="1" applyFill="1" applyBorder="1" applyAlignment="1">
      <alignment horizontal="left"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5" xfId="0" applyFont="1" applyFill="1" applyBorder="1" applyAlignment="1">
      <alignment horizontal="left" vertical="center"/>
    </xf>
    <xf numFmtId="0" fontId="24" fillId="2" borderId="0" xfId="0" applyFont="1" applyFill="1" applyBorder="1" applyAlignment="1">
      <alignment horizontal="right" vertical="center"/>
    </xf>
    <xf numFmtId="0" fontId="26" fillId="2" borderId="0" xfId="0" applyFont="1" applyFill="1" applyBorder="1" applyAlignment="1">
      <alignment vertical="center"/>
    </xf>
    <xf numFmtId="0" fontId="24" fillId="2" borderId="0" xfId="0" applyFont="1" applyFill="1" applyBorder="1" applyAlignment="1">
      <alignment horizontal="left" vertical="top" wrapText="1"/>
    </xf>
    <xf numFmtId="0" fontId="24" fillId="3" borderId="15"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6" xfId="0" applyFont="1" applyFill="1" applyBorder="1" applyAlignment="1">
      <alignment horizontal="center" vertical="center"/>
    </xf>
    <xf numFmtId="0" fontId="24" fillId="2" borderId="0" xfId="0" applyFont="1" applyFill="1" applyBorder="1" applyAlignment="1">
      <alignment horizontal="left" vertical="center"/>
    </xf>
    <xf numFmtId="0" fontId="18" fillId="0" borderId="19"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4" borderId="19" xfId="0" applyFont="1" applyFill="1" applyBorder="1" applyAlignment="1">
      <alignment horizontal="left" vertical="center" wrapText="1"/>
    </xf>
    <xf numFmtId="0" fontId="18" fillId="4" borderId="20" xfId="0" applyFont="1" applyFill="1" applyBorder="1" applyAlignment="1">
      <alignment horizontal="left" vertical="center" wrapText="1"/>
    </xf>
    <xf numFmtId="0" fontId="18" fillId="4" borderId="21" xfId="0" applyFont="1" applyFill="1" applyBorder="1" applyAlignment="1">
      <alignment horizontal="left" vertical="center" wrapText="1"/>
    </xf>
    <xf numFmtId="0" fontId="43" fillId="2" borderId="15"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2" borderId="3" xfId="0" applyFont="1" applyFill="1" applyBorder="1" applyAlignment="1">
      <alignment horizontal="left" vertical="center" wrapText="1"/>
    </xf>
    <xf numFmtId="176" fontId="29" fillId="2" borderId="0" xfId="0" applyNumberFormat="1" applyFont="1" applyFill="1" applyBorder="1" applyAlignment="1">
      <alignment horizontal="center" vertical="center"/>
    </xf>
    <xf numFmtId="0" fontId="23" fillId="2" borderId="4" xfId="0" applyFont="1" applyFill="1" applyBorder="1" applyAlignment="1">
      <alignment vertical="top" wrapText="1"/>
    </xf>
    <xf numFmtId="0" fontId="23" fillId="2" borderId="14" xfId="0" applyFont="1" applyFill="1" applyBorder="1" applyAlignment="1">
      <alignment vertical="top" wrapText="1"/>
    </xf>
    <xf numFmtId="0" fontId="23" fillId="2" borderId="5" xfId="0" applyFont="1" applyFill="1" applyBorder="1" applyAlignment="1">
      <alignment vertical="top" wrapText="1"/>
    </xf>
    <xf numFmtId="0" fontId="23" fillId="2" borderId="15" xfId="0" applyFont="1" applyFill="1" applyBorder="1" applyAlignment="1">
      <alignment vertical="top" wrapText="1"/>
    </xf>
    <xf numFmtId="0" fontId="23" fillId="2" borderId="0" xfId="0" applyFont="1" applyFill="1" applyBorder="1" applyAlignment="1">
      <alignment vertical="top" wrapText="1"/>
    </xf>
    <xf numFmtId="0" fontId="23" fillId="2" borderId="16" xfId="0" applyFont="1" applyFill="1" applyBorder="1" applyAlignment="1">
      <alignment vertical="top" wrapText="1"/>
    </xf>
    <xf numFmtId="0" fontId="23" fillId="2" borderId="6" xfId="0" applyFont="1" applyFill="1" applyBorder="1" applyAlignment="1">
      <alignment vertical="top" wrapText="1"/>
    </xf>
    <xf numFmtId="0" fontId="23" fillId="2" borderId="17" xfId="0" applyFont="1" applyFill="1" applyBorder="1" applyAlignment="1">
      <alignment vertical="top" wrapText="1"/>
    </xf>
    <xf numFmtId="0" fontId="23" fillId="2" borderId="7" xfId="0" applyFont="1" applyFill="1" applyBorder="1" applyAlignment="1">
      <alignment vertical="top" wrapText="1"/>
    </xf>
    <xf numFmtId="0" fontId="24" fillId="2" borderId="1" xfId="0" applyFont="1" applyFill="1" applyBorder="1" applyAlignment="1">
      <alignment vertical="center" wrapText="1"/>
    </xf>
    <xf numFmtId="0" fontId="23"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15" xfId="0" quotePrefix="1" applyFont="1" applyFill="1" applyBorder="1" applyAlignment="1">
      <alignment horizontal="left" vertical="center" wrapText="1"/>
    </xf>
    <xf numFmtId="0" fontId="23" fillId="2" borderId="0" xfId="0" quotePrefix="1" applyFont="1" applyFill="1" applyBorder="1" applyAlignment="1">
      <alignment horizontal="left" vertical="center" wrapText="1"/>
    </xf>
    <xf numFmtId="0" fontId="23" fillId="2" borderId="16" xfId="0" quotePrefix="1" applyFont="1" applyFill="1" applyBorder="1" applyAlignment="1">
      <alignment horizontal="left" vertical="center" wrapText="1"/>
    </xf>
    <xf numFmtId="0" fontId="23" fillId="2" borderId="6" xfId="0" quotePrefix="1" applyFont="1" applyFill="1" applyBorder="1" applyAlignment="1">
      <alignment horizontal="left" vertical="center" wrapText="1"/>
    </xf>
    <xf numFmtId="0" fontId="23" fillId="2" borderId="17" xfId="0" quotePrefix="1" applyFont="1" applyFill="1" applyBorder="1" applyAlignment="1">
      <alignment horizontal="left" vertical="center" wrapText="1"/>
    </xf>
    <xf numFmtId="0" fontId="23" fillId="2" borderId="7" xfId="0" quotePrefix="1" applyFont="1" applyFill="1" applyBorder="1" applyAlignment="1">
      <alignment horizontal="left" vertical="center" wrapText="1"/>
    </xf>
    <xf numFmtId="0" fontId="11" fillId="3" borderId="1" xfId="0" applyFont="1" applyFill="1" applyBorder="1" applyAlignment="1">
      <alignment horizontal="center" vertical="center"/>
    </xf>
    <xf numFmtId="0" fontId="24" fillId="2" borderId="4" xfId="0" applyFont="1" applyFill="1" applyBorder="1" applyAlignment="1">
      <alignment vertical="center" wrapText="1"/>
    </xf>
    <xf numFmtId="0" fontId="23" fillId="0" borderId="14" xfId="0" applyFont="1" applyBorder="1"/>
    <xf numFmtId="0" fontId="23" fillId="0" borderId="5" xfId="0" applyFont="1" applyBorder="1"/>
    <xf numFmtId="0" fontId="23" fillId="0" borderId="15" xfId="0" applyFont="1" applyBorder="1"/>
    <xf numFmtId="0" fontId="23" fillId="0" borderId="0" xfId="0" applyFont="1"/>
    <xf numFmtId="0" fontId="23" fillId="0" borderId="16" xfId="0" applyFont="1" applyBorder="1"/>
    <xf numFmtId="0" fontId="23" fillId="2" borderId="1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16" xfId="0" applyFont="1" applyFill="1" applyBorder="1" applyAlignment="1">
      <alignment horizontal="left" vertical="center"/>
    </xf>
    <xf numFmtId="0" fontId="23" fillId="2" borderId="15"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3" borderId="8"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24" fillId="2" borderId="4" xfId="0" applyFont="1" applyFill="1" applyBorder="1" applyAlignment="1">
      <alignment vertical="top" wrapText="1"/>
    </xf>
    <xf numFmtId="0" fontId="24" fillId="2" borderId="14" xfId="0" applyFont="1" applyFill="1" applyBorder="1" applyAlignment="1">
      <alignment vertical="top" wrapText="1"/>
    </xf>
    <xf numFmtId="0" fontId="24" fillId="2" borderId="5" xfId="0" applyFont="1" applyFill="1" applyBorder="1" applyAlignment="1">
      <alignment vertical="top" wrapText="1"/>
    </xf>
    <xf numFmtId="0" fontId="24" fillId="2" borderId="15" xfId="0" applyFont="1" applyFill="1" applyBorder="1" applyAlignment="1">
      <alignment vertical="top" wrapText="1"/>
    </xf>
    <xf numFmtId="0" fontId="24" fillId="2" borderId="0" xfId="0" applyFont="1" applyFill="1" applyBorder="1" applyAlignment="1">
      <alignment vertical="top" wrapText="1"/>
    </xf>
    <xf numFmtId="0" fontId="24" fillId="2" borderId="16" xfId="0" applyFont="1" applyFill="1" applyBorder="1" applyAlignment="1">
      <alignment vertical="top" wrapText="1"/>
    </xf>
    <xf numFmtId="0" fontId="24" fillId="2" borderId="6" xfId="0" applyFont="1" applyFill="1" applyBorder="1" applyAlignment="1">
      <alignment vertical="top" wrapText="1"/>
    </xf>
    <xf numFmtId="0" fontId="24" fillId="2" borderId="17" xfId="0" applyFont="1" applyFill="1" applyBorder="1" applyAlignment="1">
      <alignment vertical="top" wrapText="1"/>
    </xf>
    <xf numFmtId="0" fontId="24" fillId="2" borderId="7" xfId="0" applyFont="1" applyFill="1" applyBorder="1" applyAlignment="1">
      <alignment vertical="top" wrapText="1"/>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30" fillId="2" borderId="4" xfId="0" applyFont="1" applyFill="1" applyBorder="1" applyAlignment="1">
      <alignment horizontal="left" vertical="top" wrapText="1"/>
    </xf>
    <xf numFmtId="0" fontId="30" fillId="2" borderId="14" xfId="0" applyFont="1" applyFill="1" applyBorder="1" applyAlignment="1">
      <alignment horizontal="left" vertical="top" wrapText="1"/>
    </xf>
    <xf numFmtId="0" fontId="30" fillId="2" borderId="5" xfId="0" applyFont="1" applyFill="1" applyBorder="1" applyAlignment="1">
      <alignment horizontal="left" vertical="top" wrapText="1"/>
    </xf>
    <xf numFmtId="0" fontId="30" fillId="2" borderId="15" xfId="0" applyFont="1" applyFill="1" applyBorder="1" applyAlignment="1">
      <alignment horizontal="left" vertical="top" wrapText="1"/>
    </xf>
    <xf numFmtId="0" fontId="30" fillId="2" borderId="0" xfId="0" applyFont="1" applyFill="1" applyBorder="1" applyAlignment="1">
      <alignment horizontal="left" vertical="top" wrapText="1"/>
    </xf>
    <xf numFmtId="0" fontId="30" fillId="2" borderId="16" xfId="0" applyFont="1" applyFill="1" applyBorder="1" applyAlignment="1">
      <alignment horizontal="left" vertical="top" wrapText="1"/>
    </xf>
    <xf numFmtId="0" fontId="30" fillId="2" borderId="6" xfId="0" applyFont="1" applyFill="1" applyBorder="1" applyAlignment="1">
      <alignment horizontal="left" vertical="top" wrapText="1"/>
    </xf>
    <xf numFmtId="0" fontId="30" fillId="2" borderId="17" xfId="0" applyFont="1" applyFill="1" applyBorder="1" applyAlignment="1">
      <alignment horizontal="left" vertical="top" wrapText="1"/>
    </xf>
    <xf numFmtId="0" fontId="30" fillId="2" borderId="7" xfId="0" applyFont="1" applyFill="1" applyBorder="1" applyAlignment="1">
      <alignment horizontal="left" vertical="top" wrapText="1"/>
    </xf>
    <xf numFmtId="0" fontId="23" fillId="2" borderId="4" xfId="0" applyFont="1" applyFill="1" applyBorder="1" applyAlignment="1">
      <alignment vertical="center" wrapText="1"/>
    </xf>
    <xf numFmtId="0" fontId="23" fillId="2" borderId="14" xfId="0" applyFont="1" applyFill="1" applyBorder="1" applyAlignment="1">
      <alignment vertical="center" wrapText="1"/>
    </xf>
    <xf numFmtId="0" fontId="23" fillId="2" borderId="5" xfId="0" applyFont="1" applyFill="1" applyBorder="1" applyAlignment="1">
      <alignment vertical="center" wrapText="1"/>
    </xf>
    <xf numFmtId="0" fontId="23" fillId="2" borderId="15" xfId="0" applyFont="1" applyFill="1" applyBorder="1" applyAlignment="1">
      <alignment vertical="center" wrapText="1"/>
    </xf>
    <xf numFmtId="0" fontId="23" fillId="2" borderId="0" xfId="0" applyFont="1" applyFill="1" applyBorder="1" applyAlignment="1">
      <alignment vertical="center" wrapText="1"/>
    </xf>
    <xf numFmtId="0" fontId="23" fillId="2" borderId="16" xfId="0" applyFont="1" applyFill="1" applyBorder="1" applyAlignment="1">
      <alignment vertical="center" wrapText="1"/>
    </xf>
    <xf numFmtId="0" fontId="23" fillId="2" borderId="6" xfId="0" applyFont="1" applyFill="1" applyBorder="1" applyAlignment="1">
      <alignment vertical="center" wrapText="1"/>
    </xf>
    <xf numFmtId="0" fontId="23" fillId="2" borderId="17" xfId="0" applyFont="1" applyFill="1" applyBorder="1" applyAlignment="1">
      <alignment vertical="center" wrapText="1"/>
    </xf>
    <xf numFmtId="0" fontId="23" fillId="2" borderId="7" xfId="0" applyFont="1" applyFill="1" applyBorder="1" applyAlignment="1">
      <alignment vertical="center" wrapText="1"/>
    </xf>
    <xf numFmtId="0" fontId="23" fillId="2" borderId="4" xfId="0" applyFont="1" applyFill="1" applyBorder="1" applyAlignment="1">
      <alignment horizontal="left" vertical="top" wrapText="1"/>
    </xf>
    <xf numFmtId="0" fontId="23" fillId="2" borderId="14" xfId="0" applyFont="1" applyFill="1" applyBorder="1" applyAlignment="1">
      <alignment horizontal="left" vertical="top" wrapText="1"/>
    </xf>
    <xf numFmtId="0" fontId="23" fillId="2" borderId="5" xfId="0" applyFont="1" applyFill="1" applyBorder="1" applyAlignment="1">
      <alignment horizontal="left" vertical="top" wrapText="1"/>
    </xf>
    <xf numFmtId="0" fontId="23" fillId="2" borderId="15"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16"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7" xfId="0" applyFont="1" applyFill="1" applyBorder="1" applyAlignment="1">
      <alignment horizontal="left" vertical="top" wrapText="1"/>
    </xf>
    <xf numFmtId="0" fontId="11" fillId="3" borderId="2"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cellXfs>
  <cellStyles count="2">
    <cellStyle name="一般" xfId="0" builtinId="0"/>
    <cellStyle name="超連結" xfId="1" builtinId="8"/>
  </cellStyles>
  <dxfs count="37">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FF0000"/>
      </font>
    </dxf>
    <dxf>
      <font>
        <color rgb="FFFF0000"/>
      </font>
    </dxf>
    <dxf>
      <font>
        <color theme="3" tint="0.39994506668294322"/>
      </font>
    </dxf>
    <dxf>
      <font>
        <color rgb="FFFF0000"/>
      </font>
      <border>
        <left style="thin">
          <color auto="1"/>
        </left>
        <right style="thin">
          <color auto="1"/>
        </right>
        <top style="thin">
          <color auto="1"/>
        </top>
        <bottom style="thin">
          <color auto="1"/>
        </bottom>
      </border>
    </dxf>
    <dxf>
      <font>
        <color rgb="FF0070C0"/>
      </font>
    </dxf>
    <dxf>
      <font>
        <color rgb="FF0070C0"/>
      </font>
    </dxf>
    <dxf>
      <font>
        <color rgb="FF0070C0"/>
      </font>
    </dxf>
    <dxf>
      <font>
        <color rgb="FF0070C0"/>
      </font>
    </dxf>
    <dxf>
      <font>
        <color rgb="FF0070C0"/>
      </font>
    </dxf>
    <dxf>
      <font>
        <color rgb="FFFF0000"/>
      </font>
      <border>
        <left style="thin">
          <color auto="1"/>
        </left>
        <right style="thin">
          <color auto="1"/>
        </right>
        <top style="thin">
          <color auto="1"/>
        </top>
        <bottom style="thin">
          <color auto="1"/>
        </bottom>
      </border>
    </dxf>
    <dxf>
      <font>
        <color rgb="FF0070C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0070C0"/>
      </font>
    </dxf>
    <dxf>
      <font>
        <color rgb="FF0070C0"/>
      </font>
    </dxf>
    <dxf>
      <font>
        <color rgb="FF0070C0"/>
      </font>
    </dxf>
    <dxf>
      <font>
        <color rgb="FF0070C0"/>
      </font>
    </dxf>
    <dxf>
      <font>
        <color rgb="FF0070C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6</xdr:col>
          <xdr:colOff>0</xdr:colOff>
          <xdr:row>53</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6</xdr:col>
          <xdr:colOff>0</xdr:colOff>
          <xdr:row>53</xdr:row>
          <xdr:rowOff>190500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0</xdr:rowOff>
        </xdr:from>
        <xdr:to>
          <xdr:col>6</xdr:col>
          <xdr:colOff>0</xdr:colOff>
          <xdr:row>54</xdr:row>
          <xdr:rowOff>190500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5</xdr:col>
          <xdr:colOff>0</xdr:colOff>
          <xdr:row>16</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5</xdr:col>
          <xdr:colOff>0</xdr:colOff>
          <xdr:row>17</xdr:row>
          <xdr:rowOff>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76200</xdr:rowOff>
        </xdr:from>
        <xdr:to>
          <xdr:col>5</xdr:col>
          <xdr:colOff>38100</xdr:colOff>
          <xdr:row>31</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60960</xdr:rowOff>
        </xdr:from>
        <xdr:to>
          <xdr:col>5</xdr:col>
          <xdr:colOff>38100</xdr:colOff>
          <xdr:row>34</xdr:row>
          <xdr:rowOff>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60960</xdr:rowOff>
        </xdr:from>
        <xdr:to>
          <xdr:col>5</xdr:col>
          <xdr:colOff>38100</xdr:colOff>
          <xdr:row>37</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0</xdr:rowOff>
        </xdr:from>
        <xdr:to>
          <xdr:col>5</xdr:col>
          <xdr:colOff>38100</xdr:colOff>
          <xdr:row>51</xdr:row>
          <xdr:rowOff>22860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60960</xdr:rowOff>
        </xdr:from>
        <xdr:to>
          <xdr:col>5</xdr:col>
          <xdr:colOff>38100</xdr:colOff>
          <xdr:row>52</xdr:row>
          <xdr:rowOff>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xdr:twoCellAnchor editAs="oneCell">
    <xdr:from>
      <xdr:col>3</xdr:col>
      <xdr:colOff>1</xdr:colOff>
      <xdr:row>0</xdr:row>
      <xdr:rowOff>1</xdr:rowOff>
    </xdr:from>
    <xdr:to>
      <xdr:col>3</xdr:col>
      <xdr:colOff>861061</xdr:colOff>
      <xdr:row>4</xdr:row>
      <xdr:rowOff>201345</xdr:rowOff>
    </xdr:to>
    <xdr:pic>
      <xdr:nvPicPr>
        <xdr:cNvPr id="2" name="圖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21" y="1"/>
          <a:ext cx="861060" cy="970964"/>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V1531"/>
  <sheetViews>
    <sheetView tabSelected="1" topLeftCell="B1" zoomScaleNormal="100" zoomScalePageLayoutView="40" workbookViewId="0">
      <selection activeCell="S9" sqref="S9"/>
    </sheetView>
  </sheetViews>
  <sheetFormatPr defaultColWidth="9.125" defaultRowHeight="14.4" x14ac:dyDescent="0.3"/>
  <cols>
    <col min="1" max="1" width="43.125" style="5" hidden="1" customWidth="1"/>
    <col min="2" max="2" width="3.375" style="5" customWidth="1"/>
    <col min="3" max="3" width="9.125" style="5" customWidth="1"/>
    <col min="4" max="4" width="22.625" style="5" customWidth="1"/>
    <col min="5" max="5" width="3.375" style="5" customWidth="1"/>
    <col min="6" max="6" width="14.125" style="5" customWidth="1"/>
    <col min="7" max="7" width="12.25" style="5" customWidth="1"/>
    <col min="8" max="8" width="11" style="5" customWidth="1"/>
    <col min="9" max="9" width="11.75" style="5" customWidth="1"/>
    <col min="10" max="10" width="10" style="5" customWidth="1"/>
    <col min="11" max="11" width="10.25" style="5" bestFit="1" customWidth="1"/>
    <col min="12" max="12" width="9.625" style="5" bestFit="1" customWidth="1"/>
    <col min="13" max="13" width="9.25" style="5" bestFit="1" customWidth="1"/>
    <col min="14" max="14" width="9.375" style="5" bestFit="1" customWidth="1"/>
    <col min="15" max="15" width="20" style="5" customWidth="1"/>
    <col min="16" max="16" width="8.375" style="5" customWidth="1"/>
    <col min="17" max="17" width="1.625" style="5" customWidth="1"/>
    <col min="18" max="18" width="9.125" style="5" customWidth="1"/>
    <col min="19" max="19" width="38.375" style="5" customWidth="1"/>
    <col min="20" max="20" width="9.125" style="5" customWidth="1"/>
    <col min="21" max="29" width="9.125" style="5"/>
    <col min="30" max="30" width="11.125" style="5" customWidth="1"/>
    <col min="31" max="16384" width="9.125" style="5"/>
  </cols>
  <sheetData>
    <row r="1" spans="1:17" x14ac:dyDescent="0.3">
      <c r="A1" s="1"/>
      <c r="B1" s="2"/>
      <c r="C1" s="3"/>
      <c r="D1" s="3"/>
      <c r="E1" s="3"/>
      <c r="F1" s="3"/>
      <c r="G1" s="3"/>
      <c r="H1" s="3"/>
      <c r="I1" s="3"/>
      <c r="J1" s="3"/>
      <c r="K1" s="3"/>
      <c r="L1" s="3"/>
      <c r="M1" s="3"/>
      <c r="N1" s="3"/>
      <c r="O1" s="3"/>
      <c r="P1" s="4"/>
      <c r="Q1" s="1"/>
    </row>
    <row r="2" spans="1:17" x14ac:dyDescent="0.3">
      <c r="A2" s="1"/>
      <c r="B2" s="6"/>
      <c r="C2" s="7"/>
      <c r="D2" s="7"/>
      <c r="E2" s="7"/>
      <c r="F2" s="7"/>
      <c r="G2" s="7"/>
      <c r="H2" s="7"/>
      <c r="I2" s="7"/>
      <c r="J2" s="7"/>
      <c r="K2" s="7"/>
      <c r="L2" s="7"/>
      <c r="M2" s="7"/>
      <c r="N2" s="7"/>
      <c r="O2" s="7"/>
      <c r="P2" s="8"/>
      <c r="Q2" s="1"/>
    </row>
    <row r="3" spans="1:17" ht="23.25" customHeight="1" x14ac:dyDescent="0.3">
      <c r="A3" s="1"/>
      <c r="B3" s="194" t="s">
        <v>701</v>
      </c>
      <c r="C3" s="195"/>
      <c r="D3" s="195"/>
      <c r="E3" s="195"/>
      <c r="F3" s="195"/>
      <c r="G3" s="195"/>
      <c r="H3" s="195"/>
      <c r="I3" s="195"/>
      <c r="J3" s="195"/>
      <c r="K3" s="195"/>
      <c r="L3" s="195"/>
      <c r="M3" s="195"/>
      <c r="N3" s="195"/>
      <c r="O3" s="195"/>
      <c r="P3" s="196"/>
      <c r="Q3" s="1"/>
    </row>
    <row r="4" spans="1:17" ht="9" customHeight="1" x14ac:dyDescent="0.3">
      <c r="A4" s="1"/>
      <c r="B4" s="6"/>
      <c r="C4" s="7"/>
      <c r="D4" s="7"/>
      <c r="E4" s="7"/>
      <c r="F4" s="7"/>
      <c r="G4" s="7"/>
      <c r="H4" s="7"/>
      <c r="I4" s="7"/>
      <c r="J4" s="7"/>
      <c r="K4" s="7"/>
      <c r="L4" s="7"/>
      <c r="M4" s="7"/>
      <c r="N4" s="7"/>
      <c r="O4" s="7"/>
      <c r="P4" s="8"/>
      <c r="Q4" s="1"/>
    </row>
    <row r="5" spans="1:17" ht="21" customHeight="1" x14ac:dyDescent="0.3">
      <c r="A5" s="9"/>
      <c r="B5" s="10"/>
      <c r="C5" s="11"/>
      <c r="D5" s="11"/>
      <c r="E5" s="11"/>
      <c r="F5" s="11"/>
      <c r="G5" s="11"/>
      <c r="H5" s="11"/>
      <c r="I5" s="11"/>
      <c r="J5" s="11"/>
      <c r="K5" s="11"/>
      <c r="L5" s="11"/>
      <c r="N5" s="12" t="s">
        <v>362</v>
      </c>
      <c r="O5" s="131" t="s">
        <v>707</v>
      </c>
      <c r="P5" s="132"/>
      <c r="Q5" s="1"/>
    </row>
    <row r="6" spans="1:17" s="43" customFormat="1" ht="15.6" x14ac:dyDescent="0.3">
      <c r="A6" s="38"/>
      <c r="B6" s="39"/>
      <c r="C6" s="181" t="s">
        <v>53</v>
      </c>
      <c r="D6" s="181"/>
      <c r="E6" s="40"/>
      <c r="F6" s="156"/>
      <c r="G6" s="157"/>
      <c r="H6" s="158"/>
      <c r="I6" s="41"/>
      <c r="J6" s="41"/>
      <c r="K6" s="41"/>
      <c r="L6" s="41"/>
      <c r="M6" s="41"/>
      <c r="N6" s="41"/>
      <c r="O6" s="41"/>
      <c r="P6" s="42"/>
      <c r="Q6" s="38"/>
    </row>
    <row r="7" spans="1:17" s="43" customFormat="1" ht="15.6" x14ac:dyDescent="0.3">
      <c r="A7" s="38"/>
      <c r="B7" s="39"/>
      <c r="C7" s="181" t="s">
        <v>54</v>
      </c>
      <c r="D7" s="181"/>
      <c r="E7" s="40"/>
      <c r="F7" s="156"/>
      <c r="G7" s="157"/>
      <c r="H7" s="158"/>
      <c r="I7" s="41"/>
      <c r="J7" s="41"/>
      <c r="K7" s="41"/>
      <c r="L7" s="41"/>
      <c r="M7" s="41"/>
      <c r="N7" s="41"/>
      <c r="O7" s="44"/>
      <c r="P7" s="42"/>
      <c r="Q7" s="38"/>
    </row>
    <row r="8" spans="1:17" s="43" customFormat="1" ht="18.600000000000001" customHeight="1" x14ac:dyDescent="0.3">
      <c r="A8" s="38"/>
      <c r="B8" s="39"/>
      <c r="C8" s="40"/>
      <c r="D8" s="40"/>
      <c r="E8" s="40"/>
      <c r="F8" s="41"/>
      <c r="G8" s="41"/>
      <c r="H8" s="41"/>
      <c r="I8" s="41"/>
      <c r="J8" s="41"/>
      <c r="K8" s="41"/>
      <c r="L8" s="41"/>
      <c r="M8" s="41"/>
      <c r="N8" s="41"/>
      <c r="O8" s="41"/>
      <c r="P8" s="42"/>
      <c r="Q8" s="38"/>
    </row>
    <row r="9" spans="1:17" s="43" customFormat="1" ht="13.5" customHeight="1" x14ac:dyDescent="0.3">
      <c r="A9" s="38"/>
      <c r="B9" s="39"/>
      <c r="C9" s="118" t="s">
        <v>728</v>
      </c>
      <c r="D9" s="45"/>
      <c r="E9" s="45"/>
      <c r="F9" s="46"/>
      <c r="G9" s="41"/>
      <c r="H9" s="41"/>
      <c r="I9" s="41"/>
      <c r="J9" s="41"/>
      <c r="K9" s="41"/>
      <c r="L9" s="41"/>
      <c r="M9" s="41"/>
      <c r="N9" s="41"/>
      <c r="O9" s="41"/>
      <c r="P9" s="42"/>
      <c r="Q9" s="38"/>
    </row>
    <row r="10" spans="1:17" s="43" customFormat="1" ht="13.5" customHeight="1" x14ac:dyDescent="0.3">
      <c r="A10" s="38"/>
      <c r="B10" s="39"/>
      <c r="C10" s="174" t="s">
        <v>730</v>
      </c>
      <c r="D10" s="124"/>
      <c r="E10" s="124"/>
      <c r="F10" s="124"/>
      <c r="G10" s="124"/>
      <c r="H10" s="124"/>
      <c r="I10" s="124"/>
      <c r="J10" s="124"/>
      <c r="K10" s="124"/>
      <c r="L10" s="124"/>
      <c r="M10" s="124"/>
      <c r="N10" s="124"/>
      <c r="O10" s="124"/>
      <c r="P10" s="175"/>
      <c r="Q10" s="38"/>
    </row>
    <row r="11" spans="1:17" ht="25.2" customHeight="1" x14ac:dyDescent="0.3">
      <c r="A11" s="13"/>
      <c r="B11" s="149" t="s">
        <v>46</v>
      </c>
      <c r="C11" s="150"/>
      <c r="D11" s="150"/>
      <c r="E11" s="150"/>
      <c r="F11" s="150"/>
      <c r="G11" s="150"/>
      <c r="H11" s="150"/>
      <c r="I11" s="150"/>
      <c r="J11" s="150"/>
      <c r="K11" s="150"/>
      <c r="L11" s="150"/>
      <c r="M11" s="150"/>
      <c r="N11" s="150"/>
      <c r="O11" s="150"/>
      <c r="P11" s="151"/>
      <c r="Q11" s="1"/>
    </row>
    <row r="12" spans="1:17" ht="9" customHeight="1" x14ac:dyDescent="0.3">
      <c r="A12" s="1"/>
      <c r="B12" s="6"/>
      <c r="C12" s="7"/>
      <c r="D12" s="7"/>
      <c r="E12" s="7"/>
      <c r="F12" s="7"/>
      <c r="G12" s="7"/>
      <c r="H12" s="7"/>
      <c r="I12" s="7"/>
      <c r="J12" s="7"/>
      <c r="K12" s="7"/>
      <c r="L12" s="7"/>
      <c r="M12" s="7"/>
      <c r="N12" s="7"/>
      <c r="O12" s="7"/>
      <c r="P12" s="8"/>
      <c r="Q12" s="1"/>
    </row>
    <row r="13" spans="1:17" s="43" customFormat="1" ht="15.6" x14ac:dyDescent="0.3">
      <c r="A13" s="38"/>
      <c r="B13" s="39"/>
      <c r="C13" s="182" t="s">
        <v>0</v>
      </c>
      <c r="D13" s="182"/>
      <c r="E13" s="47"/>
      <c r="F13" s="144" t="s">
        <v>52</v>
      </c>
      <c r="G13" s="145"/>
      <c r="H13" s="41"/>
      <c r="I13" s="41"/>
      <c r="J13" s="41"/>
      <c r="K13" s="41"/>
      <c r="L13" s="41"/>
      <c r="M13" s="41"/>
      <c r="N13" s="41"/>
      <c r="O13" s="41"/>
      <c r="P13" s="42"/>
      <c r="Q13" s="38"/>
    </row>
    <row r="14" spans="1:17" s="43" customFormat="1" ht="15.6" x14ac:dyDescent="0.3">
      <c r="A14" s="38"/>
      <c r="B14" s="39"/>
      <c r="C14" s="41"/>
      <c r="D14" s="41"/>
      <c r="E14" s="48"/>
      <c r="F14" s="48"/>
      <c r="G14" s="48"/>
      <c r="H14" s="41"/>
      <c r="I14" s="41"/>
      <c r="J14" s="41"/>
      <c r="K14" s="41"/>
      <c r="L14" s="41"/>
      <c r="M14" s="41"/>
      <c r="N14" s="41"/>
      <c r="O14" s="41"/>
      <c r="P14" s="42"/>
      <c r="Q14" s="38"/>
    </row>
    <row r="15" spans="1:17" s="43" customFormat="1" ht="15.6" x14ac:dyDescent="0.3">
      <c r="A15" s="38"/>
      <c r="B15" s="39"/>
      <c r="C15" s="135" t="s">
        <v>1</v>
      </c>
      <c r="D15" s="135"/>
      <c r="E15" s="48"/>
      <c r="F15" s="49" t="s">
        <v>702</v>
      </c>
      <c r="G15" s="48"/>
      <c r="H15" s="41"/>
      <c r="I15" s="41"/>
      <c r="J15" s="41"/>
      <c r="K15" s="41"/>
      <c r="L15" s="41"/>
      <c r="M15" s="41"/>
      <c r="N15" s="40"/>
      <c r="O15" s="41"/>
      <c r="P15" s="42"/>
      <c r="Q15" s="38"/>
    </row>
    <row r="16" spans="1:17" s="43" customFormat="1" ht="16.5" customHeight="1" x14ac:dyDescent="0.3">
      <c r="A16" s="38"/>
      <c r="B16" s="39"/>
      <c r="C16" s="41"/>
      <c r="D16" s="41"/>
      <c r="E16" s="41"/>
      <c r="F16" s="144" t="s">
        <v>48</v>
      </c>
      <c r="G16" s="145"/>
      <c r="H16" s="50">
        <v>1</v>
      </c>
      <c r="I16" s="51">
        <v>1</v>
      </c>
      <c r="J16" s="52">
        <v>5</v>
      </c>
      <c r="K16" s="53">
        <v>1</v>
      </c>
      <c r="L16" s="54">
        <v>1</v>
      </c>
      <c r="M16" s="55">
        <v>0</v>
      </c>
      <c r="N16" s="56">
        <v>0</v>
      </c>
      <c r="O16" s="41"/>
      <c r="P16" s="42"/>
      <c r="Q16" s="38"/>
    </row>
    <row r="17" spans="1:17" s="43" customFormat="1" ht="16.5" customHeight="1" x14ac:dyDescent="0.3">
      <c r="A17" s="38"/>
      <c r="B17" s="39"/>
      <c r="C17" s="41"/>
      <c r="D17" s="41"/>
      <c r="E17" s="41"/>
      <c r="F17" s="144" t="s">
        <v>47</v>
      </c>
      <c r="G17" s="145"/>
      <c r="H17" s="57"/>
      <c r="I17" s="58"/>
      <c r="J17" s="59"/>
      <c r="K17" s="60"/>
      <c r="L17" s="61"/>
      <c r="M17" s="62"/>
      <c r="N17" s="63"/>
      <c r="O17" s="41"/>
      <c r="P17" s="42"/>
      <c r="Q17" s="38"/>
    </row>
    <row r="18" spans="1:17" s="43" customFormat="1" ht="15.6" x14ac:dyDescent="0.3">
      <c r="A18" s="38"/>
      <c r="B18" s="39"/>
      <c r="C18" s="41"/>
      <c r="D18" s="41"/>
      <c r="E18" s="41"/>
      <c r="F18" s="48"/>
      <c r="G18" s="48"/>
      <c r="H18" s="41"/>
      <c r="I18" s="41"/>
      <c r="J18" s="41"/>
      <c r="K18" s="41"/>
      <c r="L18" s="41"/>
      <c r="M18" s="41"/>
      <c r="N18" s="41"/>
      <c r="O18" s="41"/>
      <c r="P18" s="42"/>
      <c r="Q18" s="38"/>
    </row>
    <row r="19" spans="1:17" s="43" customFormat="1" ht="15" customHeight="1" x14ac:dyDescent="0.3">
      <c r="A19" s="38"/>
      <c r="B19" s="39"/>
      <c r="C19" s="135" t="s">
        <v>2</v>
      </c>
      <c r="D19" s="135"/>
      <c r="E19" s="41"/>
      <c r="F19" s="203" t="s">
        <v>350</v>
      </c>
      <c r="G19" s="204"/>
      <c r="H19" s="205"/>
      <c r="I19" s="64"/>
      <c r="J19" s="64"/>
      <c r="K19" s="64"/>
      <c r="L19" s="64"/>
      <c r="M19" s="64"/>
      <c r="N19" s="64"/>
      <c r="O19" s="64"/>
      <c r="P19" s="42"/>
      <c r="Q19" s="38"/>
    </row>
    <row r="20" spans="1:17" s="43" customFormat="1" ht="15.6" x14ac:dyDescent="0.3">
      <c r="A20" s="38"/>
      <c r="B20" s="39"/>
      <c r="C20" s="65"/>
      <c r="D20" s="41"/>
      <c r="E20" s="41"/>
      <c r="F20" s="66"/>
      <c r="G20" s="66"/>
      <c r="H20" s="41"/>
      <c r="I20" s="41"/>
      <c r="J20" s="41"/>
      <c r="K20" s="41"/>
      <c r="L20" s="41"/>
      <c r="M20" s="41"/>
      <c r="N20" s="41"/>
      <c r="O20" s="41"/>
      <c r="P20" s="42"/>
      <c r="Q20" s="38"/>
    </row>
    <row r="21" spans="1:17" s="43" customFormat="1" ht="15.6" x14ac:dyDescent="0.3">
      <c r="A21" s="38"/>
      <c r="B21" s="39"/>
      <c r="C21" s="135" t="s">
        <v>703</v>
      </c>
      <c r="D21" s="135"/>
      <c r="E21" s="41"/>
      <c r="F21" s="141" t="s">
        <v>708</v>
      </c>
      <c r="G21" s="141"/>
      <c r="H21" s="141"/>
      <c r="I21" s="141"/>
      <c r="J21" s="141"/>
      <c r="K21" s="141"/>
      <c r="L21" s="141"/>
      <c r="M21" s="141"/>
      <c r="N21" s="141"/>
      <c r="O21" s="141"/>
      <c r="P21" s="142"/>
      <c r="Q21" s="38"/>
    </row>
    <row r="22" spans="1:17" s="43" customFormat="1" ht="46.95" customHeight="1" x14ac:dyDescent="0.3">
      <c r="A22" s="38"/>
      <c r="B22" s="39"/>
      <c r="C22" s="65"/>
      <c r="D22" s="65"/>
      <c r="E22" s="41"/>
      <c r="F22" s="141"/>
      <c r="G22" s="141"/>
      <c r="H22" s="141"/>
      <c r="I22" s="141"/>
      <c r="J22" s="141"/>
      <c r="K22" s="141"/>
      <c r="L22" s="141"/>
      <c r="M22" s="141"/>
      <c r="N22" s="141"/>
      <c r="O22" s="141"/>
      <c r="P22" s="142"/>
      <c r="Q22" s="38"/>
    </row>
    <row r="23" spans="1:17" s="43" customFormat="1" ht="15.6" x14ac:dyDescent="0.3">
      <c r="A23" s="38"/>
      <c r="B23" s="39"/>
      <c r="C23" s="65"/>
      <c r="D23" s="65"/>
      <c r="E23" s="41"/>
      <c r="F23" s="159" t="s">
        <v>55</v>
      </c>
      <c r="G23" s="160"/>
      <c r="H23" s="41"/>
      <c r="I23" s="162" t="str">
        <f>IF(F23="RTCM","RTCM Baud Rate","")</f>
        <v/>
      </c>
      <c r="J23" s="162"/>
      <c r="K23" s="206" t="s">
        <v>351</v>
      </c>
      <c r="L23" s="206"/>
      <c r="M23" s="41"/>
      <c r="N23" s="41"/>
      <c r="O23" s="41"/>
      <c r="P23" s="42"/>
      <c r="Q23" s="38"/>
    </row>
    <row r="24" spans="1:17" s="43" customFormat="1" ht="9" customHeight="1" x14ac:dyDescent="0.3">
      <c r="A24" s="38"/>
      <c r="B24" s="39"/>
      <c r="C24" s="41"/>
      <c r="D24" s="41"/>
      <c r="E24" s="41"/>
      <c r="F24" s="41"/>
      <c r="G24" s="41"/>
      <c r="H24" s="41"/>
      <c r="I24" s="41"/>
      <c r="J24" s="41"/>
      <c r="K24" s="41"/>
      <c r="L24" s="41"/>
      <c r="M24" s="41"/>
      <c r="N24" s="41"/>
      <c r="O24" s="41"/>
      <c r="P24" s="42"/>
      <c r="Q24" s="38"/>
    </row>
    <row r="25" spans="1:17" s="43" customFormat="1" ht="15" customHeight="1" x14ac:dyDescent="0.3">
      <c r="A25" s="67"/>
      <c r="B25" s="68"/>
      <c r="C25" s="135" t="s">
        <v>3</v>
      </c>
      <c r="D25" s="135"/>
      <c r="E25" s="41"/>
      <c r="F25" s="159" t="s">
        <v>58</v>
      </c>
      <c r="G25" s="160"/>
      <c r="H25" s="41"/>
      <c r="I25" s="41"/>
      <c r="J25" s="41"/>
      <c r="K25" s="41"/>
      <c r="L25" s="41"/>
      <c r="M25" s="41"/>
      <c r="N25" s="41"/>
      <c r="O25" s="41"/>
      <c r="P25" s="42"/>
      <c r="Q25" s="38"/>
    </row>
    <row r="26" spans="1:17" s="43" customFormat="1" ht="6" customHeight="1" x14ac:dyDescent="0.3">
      <c r="A26" s="38"/>
      <c r="B26" s="39"/>
      <c r="C26" s="41"/>
      <c r="D26" s="41"/>
      <c r="E26" s="41"/>
      <c r="F26" s="41"/>
      <c r="G26" s="41"/>
      <c r="H26" s="41"/>
      <c r="I26" s="41"/>
      <c r="J26" s="41"/>
      <c r="K26" s="41"/>
      <c r="L26" s="41"/>
      <c r="M26" s="41"/>
      <c r="N26" s="41"/>
      <c r="O26" s="41"/>
      <c r="P26" s="42"/>
      <c r="Q26" s="38"/>
    </row>
    <row r="27" spans="1:17" s="43" customFormat="1" ht="21" customHeight="1" x14ac:dyDescent="0.3">
      <c r="A27" s="38"/>
      <c r="B27" s="39"/>
      <c r="C27" s="148" t="s">
        <v>704</v>
      </c>
      <c r="D27" s="148"/>
      <c r="E27" s="41"/>
      <c r="F27" s="163" t="s">
        <v>88</v>
      </c>
      <c r="G27" s="163"/>
      <c r="H27" s="163"/>
      <c r="I27" s="163"/>
      <c r="J27" s="163"/>
      <c r="K27" s="163"/>
      <c r="L27" s="163"/>
      <c r="M27" s="163"/>
      <c r="N27" s="163"/>
      <c r="O27" s="163"/>
      <c r="P27" s="164"/>
      <c r="Q27" s="38"/>
    </row>
    <row r="28" spans="1:17" s="43" customFormat="1" ht="19.5" customHeight="1" x14ac:dyDescent="0.3">
      <c r="A28" s="38"/>
      <c r="B28" s="39"/>
      <c r="C28" s="148"/>
      <c r="D28" s="148"/>
      <c r="E28" s="41"/>
      <c r="F28" s="159" t="s">
        <v>69</v>
      </c>
      <c r="G28" s="160"/>
      <c r="H28" s="41"/>
      <c r="I28" s="41"/>
      <c r="J28" s="41"/>
      <c r="K28" s="41"/>
      <c r="L28" s="41"/>
      <c r="M28" s="41"/>
      <c r="N28" s="41"/>
      <c r="O28" s="41"/>
      <c r="P28" s="42"/>
      <c r="Q28" s="38"/>
    </row>
    <row r="29" spans="1:17" s="43" customFormat="1" ht="15.6" x14ac:dyDescent="0.3">
      <c r="A29" s="67"/>
      <c r="B29" s="68"/>
      <c r="C29" s="41"/>
      <c r="D29" s="41"/>
      <c r="E29" s="41"/>
      <c r="F29" s="41"/>
      <c r="G29" s="41"/>
      <c r="H29" s="41"/>
      <c r="I29" s="41"/>
      <c r="J29" s="41"/>
      <c r="K29" s="41"/>
      <c r="L29" s="41"/>
      <c r="M29" s="41"/>
      <c r="N29" s="41"/>
      <c r="O29" s="41"/>
      <c r="P29" s="42"/>
      <c r="Q29" s="38"/>
    </row>
    <row r="30" spans="1:17" s="43" customFormat="1" ht="15.6" x14ac:dyDescent="0.3">
      <c r="A30" s="38"/>
      <c r="B30" s="39"/>
      <c r="C30" s="187" t="s">
        <v>4</v>
      </c>
      <c r="D30" s="187"/>
      <c r="E30" s="41"/>
      <c r="F30" s="163" t="s">
        <v>89</v>
      </c>
      <c r="G30" s="163"/>
      <c r="H30" s="163"/>
      <c r="I30" s="163"/>
      <c r="J30" s="163"/>
      <c r="K30" s="163"/>
      <c r="L30" s="163"/>
      <c r="M30" s="163"/>
      <c r="N30" s="163"/>
      <c r="O30" s="163"/>
      <c r="P30" s="164"/>
      <c r="Q30" s="38"/>
    </row>
    <row r="31" spans="1:17" s="43" customFormat="1" ht="20.25" customHeight="1" x14ac:dyDescent="0.3">
      <c r="A31" s="38"/>
      <c r="B31" s="39"/>
      <c r="C31" s="41"/>
      <c r="D31" s="41"/>
      <c r="E31" s="41"/>
      <c r="F31" s="143" t="s">
        <v>359</v>
      </c>
      <c r="G31" s="143"/>
      <c r="H31" s="41"/>
      <c r="I31" s="41"/>
      <c r="J31" s="41"/>
      <c r="K31" s="41"/>
      <c r="L31" s="41"/>
      <c r="M31" s="41"/>
      <c r="N31" s="41"/>
      <c r="O31" s="41"/>
      <c r="P31" s="42"/>
      <c r="Q31" s="38"/>
    </row>
    <row r="32" spans="1:17" s="43" customFormat="1" ht="14.25" customHeight="1" x14ac:dyDescent="0.3">
      <c r="A32" s="38"/>
      <c r="B32" s="39"/>
      <c r="C32" s="41"/>
      <c r="D32" s="41"/>
      <c r="E32" s="41"/>
      <c r="F32" s="44" t="s">
        <v>70</v>
      </c>
      <c r="G32" s="40" t="s">
        <v>72</v>
      </c>
      <c r="H32" s="69">
        <v>2</v>
      </c>
      <c r="I32" s="40" t="s">
        <v>73</v>
      </c>
      <c r="J32" s="70">
        <v>0.5</v>
      </c>
      <c r="K32" s="41"/>
      <c r="L32" s="41"/>
      <c r="M32" s="41"/>
      <c r="N32" s="41"/>
      <c r="O32" s="41"/>
      <c r="P32" s="42"/>
      <c r="Q32" s="38"/>
    </row>
    <row r="33" spans="1:17" s="43" customFormat="1" ht="15.6" x14ac:dyDescent="0.3">
      <c r="A33" s="38"/>
      <c r="B33" s="39"/>
      <c r="C33" s="41"/>
      <c r="D33" s="41"/>
      <c r="E33" s="41"/>
      <c r="F33" s="44" t="s">
        <v>71</v>
      </c>
      <c r="G33" s="40" t="s">
        <v>72</v>
      </c>
      <c r="H33" s="69">
        <v>0.5</v>
      </c>
      <c r="I33" s="40" t="s">
        <v>73</v>
      </c>
      <c r="J33" s="70" t="s">
        <v>75</v>
      </c>
      <c r="K33" s="41"/>
      <c r="L33" s="41"/>
      <c r="M33" s="41"/>
      <c r="N33" s="41"/>
      <c r="O33" s="41"/>
      <c r="P33" s="42"/>
      <c r="Q33" s="38"/>
    </row>
    <row r="34" spans="1:17" s="43" customFormat="1" ht="19.5" customHeight="1" x14ac:dyDescent="0.3">
      <c r="A34" s="38"/>
      <c r="B34" s="39"/>
      <c r="C34" s="41"/>
      <c r="D34" s="41"/>
      <c r="E34" s="41"/>
      <c r="F34" s="143" t="s">
        <v>360</v>
      </c>
      <c r="G34" s="143"/>
      <c r="H34" s="41"/>
      <c r="I34" s="41"/>
      <c r="J34" s="41"/>
      <c r="K34" s="41"/>
      <c r="L34" s="41"/>
      <c r="M34" s="41"/>
      <c r="N34" s="41"/>
      <c r="O34" s="41"/>
      <c r="P34" s="42"/>
      <c r="Q34" s="38"/>
    </row>
    <row r="35" spans="1:17" s="43" customFormat="1" ht="15" customHeight="1" x14ac:dyDescent="0.3">
      <c r="A35" s="38"/>
      <c r="B35" s="39"/>
      <c r="C35" s="41"/>
      <c r="D35" s="41"/>
      <c r="E35" s="41"/>
      <c r="F35" s="44" t="s">
        <v>70</v>
      </c>
      <c r="G35" s="40" t="s">
        <v>72</v>
      </c>
      <c r="H35" s="69">
        <v>2</v>
      </c>
      <c r="I35" s="40" t="s">
        <v>73</v>
      </c>
      <c r="J35" s="70">
        <v>0.5</v>
      </c>
      <c r="K35" s="41"/>
      <c r="L35" s="41"/>
      <c r="M35" s="41"/>
      <c r="N35" s="41"/>
      <c r="O35" s="41"/>
      <c r="P35" s="42"/>
      <c r="Q35" s="38"/>
    </row>
    <row r="36" spans="1:17" s="43" customFormat="1" ht="15" customHeight="1" x14ac:dyDescent="0.3">
      <c r="A36" s="38"/>
      <c r="B36" s="39"/>
      <c r="C36" s="41"/>
      <c r="D36" s="41"/>
      <c r="E36" s="41"/>
      <c r="F36" s="44" t="s">
        <v>71</v>
      </c>
      <c r="G36" s="40" t="s">
        <v>72</v>
      </c>
      <c r="H36" s="69">
        <v>0.5</v>
      </c>
      <c r="I36" s="40" t="s">
        <v>73</v>
      </c>
      <c r="J36" s="70" t="s">
        <v>75</v>
      </c>
      <c r="K36" s="41"/>
      <c r="L36" s="41"/>
      <c r="M36" s="41"/>
      <c r="N36" s="41"/>
      <c r="O36" s="41"/>
      <c r="P36" s="42"/>
      <c r="Q36" s="38"/>
    </row>
    <row r="37" spans="1:17" s="43" customFormat="1" ht="19.5" customHeight="1" x14ac:dyDescent="0.3">
      <c r="A37" s="38"/>
      <c r="B37" s="39"/>
      <c r="C37" s="41"/>
      <c r="D37" s="41"/>
      <c r="E37" s="41"/>
      <c r="F37" s="143" t="s">
        <v>358</v>
      </c>
      <c r="G37" s="143"/>
      <c r="H37" s="71"/>
      <c r="I37" s="40"/>
      <c r="J37" s="72"/>
      <c r="K37" s="41"/>
      <c r="L37" s="41"/>
      <c r="M37" s="41"/>
      <c r="N37" s="41"/>
      <c r="O37" s="41"/>
      <c r="P37" s="42"/>
      <c r="Q37" s="38"/>
    </row>
    <row r="38" spans="1:17" s="43" customFormat="1" ht="7.95" customHeight="1" x14ac:dyDescent="0.3">
      <c r="A38" s="73"/>
      <c r="B38" s="74"/>
      <c r="C38" s="41"/>
      <c r="D38" s="41"/>
      <c r="E38" s="41"/>
      <c r="F38" s="41"/>
      <c r="G38" s="41"/>
      <c r="H38" s="41"/>
      <c r="I38" s="41"/>
      <c r="J38" s="41"/>
      <c r="K38" s="41"/>
      <c r="L38" s="41"/>
      <c r="M38" s="41"/>
      <c r="N38" s="41"/>
      <c r="O38" s="41"/>
      <c r="P38" s="42"/>
      <c r="Q38" s="38"/>
    </row>
    <row r="39" spans="1:17" s="43" customFormat="1" ht="19.5" customHeight="1" x14ac:dyDescent="0.3">
      <c r="A39" s="73"/>
      <c r="B39" s="74"/>
      <c r="C39" s="187" t="s">
        <v>369</v>
      </c>
      <c r="D39" s="187"/>
      <c r="E39" s="41"/>
      <c r="F39" s="163" t="s">
        <v>81</v>
      </c>
      <c r="G39" s="163"/>
      <c r="H39" s="163"/>
      <c r="I39" s="163"/>
      <c r="J39" s="163"/>
      <c r="K39" s="163"/>
      <c r="L39" s="163"/>
      <c r="M39" s="163"/>
      <c r="N39" s="163"/>
      <c r="O39" s="163"/>
      <c r="P39" s="164"/>
      <c r="Q39" s="38"/>
    </row>
    <row r="40" spans="1:17" s="43" customFormat="1" ht="15.6" x14ac:dyDescent="0.3">
      <c r="A40" s="75"/>
      <c r="B40" s="76"/>
      <c r="C40" s="41"/>
      <c r="D40" s="41"/>
      <c r="E40" s="41"/>
      <c r="F40" s="159" t="s">
        <v>82</v>
      </c>
      <c r="G40" s="160"/>
      <c r="H40" s="161" t="str">
        <f>IF(F40="Custom :","Duty Cycle :","")</f>
        <v/>
      </c>
      <c r="I40" s="162"/>
      <c r="J40" s="77">
        <v>200</v>
      </c>
      <c r="M40" s="41"/>
      <c r="N40" s="41"/>
      <c r="O40" s="41"/>
      <c r="P40" s="42"/>
      <c r="Q40" s="38"/>
    </row>
    <row r="41" spans="1:17" s="43" customFormat="1" ht="9.6" customHeight="1" x14ac:dyDescent="0.3">
      <c r="A41" s="75"/>
      <c r="B41" s="76"/>
      <c r="C41" s="41"/>
      <c r="D41" s="41"/>
      <c r="E41" s="41"/>
      <c r="F41" s="41"/>
      <c r="G41" s="41"/>
      <c r="H41" s="41"/>
      <c r="I41" s="41"/>
      <c r="J41" s="41"/>
      <c r="K41" s="41"/>
      <c r="L41" s="41"/>
      <c r="M41" s="41"/>
      <c r="N41" s="41"/>
      <c r="O41" s="41"/>
      <c r="P41" s="42"/>
      <c r="Q41" s="38"/>
    </row>
    <row r="42" spans="1:17" s="43" customFormat="1" ht="15.6" x14ac:dyDescent="0.3">
      <c r="A42" s="78"/>
      <c r="B42" s="79"/>
      <c r="C42" s="148" t="s">
        <v>367</v>
      </c>
      <c r="D42" s="148"/>
      <c r="E42" s="41"/>
      <c r="F42" s="165" t="s">
        <v>83</v>
      </c>
      <c r="G42" s="166"/>
      <c r="H42" s="166"/>
      <c r="I42" s="167"/>
      <c r="J42" s="41"/>
      <c r="K42" s="41"/>
      <c r="L42" s="41"/>
      <c r="M42" s="41"/>
      <c r="N42" s="41"/>
      <c r="O42" s="41"/>
      <c r="P42" s="42"/>
      <c r="Q42" s="38"/>
    </row>
    <row r="43" spans="1:17" s="43" customFormat="1" ht="15.6" x14ac:dyDescent="0.3">
      <c r="A43" s="80"/>
      <c r="B43" s="81"/>
      <c r="C43" s="148"/>
      <c r="D43" s="148"/>
      <c r="E43" s="41"/>
      <c r="F43" s="168"/>
      <c r="G43" s="169"/>
      <c r="H43" s="169"/>
      <c r="I43" s="170"/>
      <c r="J43" s="41"/>
      <c r="K43" s="41"/>
      <c r="L43" s="41"/>
      <c r="M43" s="41"/>
      <c r="N43" s="41"/>
      <c r="O43" s="41"/>
      <c r="P43" s="42"/>
      <c r="Q43" s="38"/>
    </row>
    <row r="44" spans="1:17" s="43" customFormat="1" ht="7.95" customHeight="1" x14ac:dyDescent="0.3">
      <c r="A44" s="75"/>
      <c r="B44" s="76"/>
      <c r="C44" s="48"/>
      <c r="D44" s="48"/>
      <c r="E44" s="41"/>
      <c r="F44" s="41"/>
      <c r="G44" s="41"/>
      <c r="H44" s="41"/>
      <c r="I44" s="41"/>
      <c r="J44" s="41"/>
      <c r="K44" s="41"/>
      <c r="L44" s="41"/>
      <c r="M44" s="41"/>
      <c r="N44" s="41"/>
      <c r="O44" s="41"/>
      <c r="P44" s="42"/>
      <c r="Q44" s="38"/>
    </row>
    <row r="45" spans="1:17" s="43" customFormat="1" ht="30.75" customHeight="1" x14ac:dyDescent="0.3">
      <c r="A45" s="75"/>
      <c r="B45" s="76"/>
      <c r="C45" s="148" t="s">
        <v>5</v>
      </c>
      <c r="D45" s="148"/>
      <c r="E45" s="41"/>
      <c r="F45" s="133" t="s">
        <v>87</v>
      </c>
      <c r="G45" s="134"/>
      <c r="H45" s="41"/>
      <c r="I45" s="41"/>
      <c r="J45" s="41"/>
      <c r="K45" s="41"/>
      <c r="L45" s="41"/>
      <c r="M45" s="41"/>
      <c r="N45" s="41"/>
      <c r="O45" s="41"/>
      <c r="P45" s="42"/>
      <c r="Q45" s="38"/>
    </row>
    <row r="46" spans="1:17" s="43" customFormat="1" ht="9.6" customHeight="1" x14ac:dyDescent="0.3">
      <c r="A46" s="75"/>
      <c r="B46" s="76"/>
      <c r="C46" s="48"/>
      <c r="D46" s="48"/>
      <c r="E46" s="41"/>
      <c r="F46" s="41"/>
      <c r="G46" s="41"/>
      <c r="H46" s="41"/>
      <c r="I46" s="41"/>
      <c r="J46" s="41"/>
      <c r="K46" s="41"/>
      <c r="L46" s="41"/>
      <c r="M46" s="41"/>
      <c r="N46" s="41"/>
      <c r="O46" s="41"/>
      <c r="P46" s="42"/>
      <c r="Q46" s="38"/>
    </row>
    <row r="47" spans="1:17" s="116" customFormat="1" ht="16.95" customHeight="1" x14ac:dyDescent="0.3">
      <c r="A47" s="119"/>
      <c r="B47" s="120"/>
      <c r="C47" s="183" t="s">
        <v>106</v>
      </c>
      <c r="D47" s="183"/>
      <c r="E47" s="121"/>
      <c r="F47" s="171" t="s">
        <v>363</v>
      </c>
      <c r="G47" s="171"/>
      <c r="H47" s="171"/>
      <c r="I47" s="171"/>
      <c r="J47" s="171"/>
      <c r="K47" s="171"/>
      <c r="L47" s="171"/>
      <c r="M47" s="171"/>
      <c r="N47" s="171"/>
      <c r="O47" s="171"/>
      <c r="P47" s="172"/>
      <c r="Q47" s="117"/>
    </row>
    <row r="48" spans="1:17" s="43" customFormat="1" ht="15.6" x14ac:dyDescent="0.3">
      <c r="A48" s="38"/>
      <c r="B48" s="39"/>
      <c r="C48" s="41"/>
      <c r="D48" s="41"/>
      <c r="E48" s="41"/>
      <c r="F48" s="41" t="s">
        <v>90</v>
      </c>
      <c r="G48" s="133" t="s">
        <v>93</v>
      </c>
      <c r="H48" s="134"/>
      <c r="I48" s="41"/>
      <c r="J48" s="41"/>
      <c r="K48" s="41"/>
      <c r="L48" s="41"/>
      <c r="M48" s="41"/>
      <c r="N48" s="41"/>
      <c r="O48" s="41"/>
      <c r="P48" s="42"/>
      <c r="Q48" s="38"/>
    </row>
    <row r="49" spans="1:17" s="43" customFormat="1" ht="15" customHeight="1" x14ac:dyDescent="0.3">
      <c r="A49" s="38"/>
      <c r="B49" s="39"/>
      <c r="C49" s="41"/>
      <c r="D49" s="41"/>
      <c r="E49" s="41"/>
      <c r="F49" s="41" t="s">
        <v>91</v>
      </c>
      <c r="G49" s="133" t="s">
        <v>95</v>
      </c>
      <c r="H49" s="134"/>
      <c r="I49" s="41"/>
      <c r="J49" s="41"/>
      <c r="K49" s="41"/>
      <c r="L49" s="41"/>
      <c r="M49" s="41"/>
      <c r="N49" s="41"/>
      <c r="O49" s="41"/>
      <c r="P49" s="42"/>
      <c r="Q49" s="38"/>
    </row>
    <row r="50" spans="1:17" s="43" customFormat="1" ht="20.25" customHeight="1" x14ac:dyDescent="0.3">
      <c r="A50" s="38"/>
      <c r="B50" s="39"/>
      <c r="C50" s="41"/>
      <c r="D50" s="41"/>
      <c r="E50" s="41"/>
      <c r="F50" s="173" t="s">
        <v>92</v>
      </c>
      <c r="G50" s="173"/>
      <c r="H50" s="173"/>
      <c r="I50" s="173"/>
      <c r="J50" s="41"/>
      <c r="K50" s="41"/>
      <c r="L50" s="41"/>
      <c r="M50" s="41"/>
      <c r="N50" s="41"/>
      <c r="O50" s="41"/>
      <c r="P50" s="42"/>
      <c r="Q50" s="38"/>
    </row>
    <row r="51" spans="1:17" s="43" customFormat="1" ht="15.6" x14ac:dyDescent="0.3">
      <c r="A51" s="67"/>
      <c r="B51" s="68"/>
      <c r="C51" s="41"/>
      <c r="D51" s="41"/>
      <c r="E51" s="41"/>
      <c r="F51" s="138" t="s">
        <v>102</v>
      </c>
      <c r="G51" s="138"/>
      <c r="H51" s="138"/>
      <c r="I51" s="138"/>
      <c r="J51" s="138"/>
      <c r="K51" s="40"/>
      <c r="L51" s="41"/>
      <c r="M51" s="41"/>
      <c r="N51" s="41"/>
      <c r="O51" s="41"/>
      <c r="P51" s="42"/>
      <c r="Q51" s="38"/>
    </row>
    <row r="52" spans="1:17" s="43" customFormat="1" ht="18.75" customHeight="1" x14ac:dyDescent="0.3">
      <c r="A52" s="78"/>
      <c r="B52" s="79"/>
      <c r="C52" s="41"/>
      <c r="D52" s="41"/>
      <c r="E52" s="41"/>
      <c r="F52" s="66" t="s">
        <v>74</v>
      </c>
      <c r="G52" s="41"/>
      <c r="H52" s="82"/>
      <c r="I52" s="41"/>
      <c r="J52" s="41"/>
      <c r="K52" s="72"/>
      <c r="L52" s="41"/>
      <c r="M52" s="41"/>
      <c r="N52" s="41"/>
      <c r="O52" s="41"/>
      <c r="P52" s="42"/>
      <c r="Q52" s="38"/>
    </row>
    <row r="53" spans="1:17" s="43" customFormat="1" ht="15" customHeight="1" x14ac:dyDescent="0.3">
      <c r="A53" s="38"/>
      <c r="B53" s="39"/>
      <c r="C53" s="41"/>
      <c r="D53" s="41"/>
      <c r="E53" s="41"/>
      <c r="F53" s="40"/>
      <c r="G53" s="83" t="s">
        <v>101</v>
      </c>
      <c r="H53" s="84" t="s">
        <v>100</v>
      </c>
      <c r="I53" s="85">
        <v>0</v>
      </c>
      <c r="J53" s="41"/>
      <c r="K53" s="72"/>
      <c r="L53" s="41"/>
      <c r="M53" s="41"/>
      <c r="N53" s="41"/>
      <c r="O53" s="41"/>
      <c r="P53" s="42"/>
      <c r="Q53" s="38"/>
    </row>
    <row r="54" spans="1:17" s="43" customFormat="1" ht="15.6" x14ac:dyDescent="0.3">
      <c r="A54" s="38"/>
      <c r="B54" s="39"/>
      <c r="C54" s="41"/>
      <c r="D54" s="41"/>
      <c r="E54" s="41"/>
      <c r="F54" s="40"/>
      <c r="G54" s="83" t="s">
        <v>99</v>
      </c>
      <c r="H54" s="84" t="s">
        <v>104</v>
      </c>
      <c r="I54" s="86">
        <v>0</v>
      </c>
      <c r="J54" s="41"/>
      <c r="K54" s="41"/>
      <c r="L54" s="41"/>
      <c r="M54" s="41"/>
      <c r="N54" s="41"/>
      <c r="O54" s="41"/>
      <c r="P54" s="42"/>
      <c r="Q54" s="38"/>
    </row>
    <row r="55" spans="1:17" s="43" customFormat="1" ht="15.6" x14ac:dyDescent="0.3">
      <c r="A55" s="38"/>
      <c r="B55" s="39"/>
      <c r="C55" s="41"/>
      <c r="D55" s="41"/>
      <c r="E55" s="41"/>
      <c r="F55" s="41"/>
      <c r="G55" s="83" t="s">
        <v>103</v>
      </c>
      <c r="H55" s="87" t="s">
        <v>17</v>
      </c>
      <c r="I55" s="88">
        <v>0</v>
      </c>
      <c r="J55" s="41"/>
      <c r="K55" s="41"/>
      <c r="L55" s="41"/>
      <c r="M55" s="41"/>
      <c r="N55" s="41"/>
      <c r="O55" s="41"/>
      <c r="P55" s="42"/>
      <c r="Q55" s="38"/>
    </row>
    <row r="56" spans="1:17" s="43" customFormat="1" ht="4.95" customHeight="1" x14ac:dyDescent="0.3">
      <c r="A56" s="38"/>
      <c r="B56" s="39"/>
      <c r="C56" s="41"/>
      <c r="D56" s="41"/>
      <c r="E56" s="41"/>
      <c r="F56" s="41"/>
      <c r="G56" s="83"/>
      <c r="H56" s="87"/>
      <c r="I56" s="89"/>
      <c r="J56" s="41"/>
      <c r="K56" s="41"/>
      <c r="L56" s="41"/>
      <c r="M56" s="41"/>
      <c r="N56" s="41"/>
      <c r="O56" s="41"/>
      <c r="P56" s="42"/>
      <c r="Q56" s="38"/>
    </row>
    <row r="57" spans="1:17" s="43" customFormat="1" ht="25.2" customHeight="1" x14ac:dyDescent="0.3">
      <c r="A57" s="38"/>
      <c r="B57" s="184" t="s">
        <v>105</v>
      </c>
      <c r="C57" s="185"/>
      <c r="D57" s="185"/>
      <c r="E57" s="185"/>
      <c r="F57" s="185"/>
      <c r="G57" s="185"/>
      <c r="H57" s="185"/>
      <c r="I57" s="185"/>
      <c r="J57" s="185"/>
      <c r="K57" s="185"/>
      <c r="L57" s="185"/>
      <c r="M57" s="185"/>
      <c r="N57" s="185"/>
      <c r="O57" s="185"/>
      <c r="P57" s="186"/>
      <c r="Q57" s="38"/>
    </row>
    <row r="58" spans="1:17" s="43" customFormat="1" ht="9.6" customHeight="1" x14ac:dyDescent="0.3">
      <c r="A58" s="90"/>
      <c r="B58" s="91"/>
      <c r="C58" s="41"/>
      <c r="D58" s="41"/>
      <c r="E58" s="41"/>
      <c r="F58" s="41"/>
      <c r="G58" s="41"/>
      <c r="H58" s="41"/>
      <c r="I58" s="41"/>
      <c r="J58" s="41"/>
      <c r="K58" s="41"/>
      <c r="L58" s="41"/>
      <c r="M58" s="41"/>
      <c r="N58" s="41"/>
      <c r="O58" s="41"/>
      <c r="P58" s="42"/>
      <c r="Q58" s="38"/>
    </row>
    <row r="59" spans="1:17" s="43" customFormat="1" ht="44.4" customHeight="1" x14ac:dyDescent="0.3">
      <c r="A59" s="78"/>
      <c r="B59" s="79"/>
      <c r="C59" s="148" t="s">
        <v>6</v>
      </c>
      <c r="D59" s="148"/>
      <c r="E59" s="41"/>
      <c r="F59" s="136" t="s">
        <v>371</v>
      </c>
      <c r="G59" s="137"/>
      <c r="H59" s="137"/>
      <c r="I59" s="137"/>
      <c r="J59" s="137"/>
      <c r="K59" s="137"/>
      <c r="L59" s="137"/>
      <c r="M59" s="137"/>
      <c r="N59" s="137"/>
      <c r="O59" s="137"/>
      <c r="P59" s="42"/>
      <c r="Q59" s="38"/>
    </row>
    <row r="60" spans="1:17" s="43" customFormat="1" ht="15.6" x14ac:dyDescent="0.3">
      <c r="A60" s="75"/>
      <c r="B60" s="76"/>
      <c r="C60" s="41"/>
      <c r="D60" s="41"/>
      <c r="E60" s="41"/>
      <c r="F60" s="133" t="s">
        <v>107</v>
      </c>
      <c r="G60" s="134"/>
      <c r="H60" s="41"/>
      <c r="I60" s="41"/>
      <c r="J60" s="41"/>
      <c r="K60" s="41"/>
      <c r="L60" s="41"/>
      <c r="M60" s="41"/>
      <c r="N60" s="41"/>
      <c r="O60" s="41"/>
      <c r="P60" s="42"/>
      <c r="Q60" s="38"/>
    </row>
    <row r="61" spans="1:17" s="43" customFormat="1" ht="9" customHeight="1" x14ac:dyDescent="0.3">
      <c r="A61" s="73"/>
      <c r="B61" s="74"/>
      <c r="C61" s="41"/>
      <c r="D61" s="41"/>
      <c r="E61" s="41"/>
      <c r="F61" s="41"/>
      <c r="G61" s="41"/>
      <c r="H61" s="41"/>
      <c r="I61" s="41"/>
      <c r="J61" s="41"/>
      <c r="K61" s="41"/>
      <c r="L61" s="41"/>
      <c r="M61" s="41"/>
      <c r="N61" s="41"/>
      <c r="O61" s="41"/>
      <c r="P61" s="42"/>
      <c r="Q61" s="38"/>
    </row>
    <row r="62" spans="1:17" s="43" customFormat="1" ht="15.6" x14ac:dyDescent="0.3">
      <c r="A62" s="78"/>
      <c r="B62" s="79"/>
      <c r="C62" s="187" t="s">
        <v>111</v>
      </c>
      <c r="D62" s="187"/>
      <c r="E62" s="41"/>
      <c r="F62" s="136" t="s">
        <v>372</v>
      </c>
      <c r="G62" s="137"/>
      <c r="H62" s="137"/>
      <c r="I62" s="137"/>
      <c r="J62" s="137"/>
      <c r="K62" s="137"/>
      <c r="L62" s="137"/>
      <c r="M62" s="137"/>
      <c r="N62" s="137"/>
      <c r="O62" s="137"/>
      <c r="P62" s="42"/>
      <c r="Q62" s="38"/>
    </row>
    <row r="63" spans="1:17" s="43" customFormat="1" ht="15.6" x14ac:dyDescent="0.3">
      <c r="A63" s="67"/>
      <c r="B63" s="68"/>
      <c r="C63" s="41"/>
      <c r="D63" s="41"/>
      <c r="E63" s="41"/>
      <c r="F63" s="133" t="s">
        <v>112</v>
      </c>
      <c r="G63" s="134"/>
      <c r="H63" s="41"/>
      <c r="I63" s="41"/>
      <c r="J63" s="41"/>
      <c r="K63" s="41"/>
      <c r="L63" s="41"/>
      <c r="M63" s="41"/>
      <c r="N63" s="41"/>
      <c r="O63" s="41"/>
      <c r="P63" s="42"/>
      <c r="Q63" s="38"/>
    </row>
    <row r="64" spans="1:17" s="43" customFormat="1" ht="4.2" customHeight="1" x14ac:dyDescent="0.3">
      <c r="A64" s="67"/>
      <c r="B64" s="68"/>
      <c r="C64" s="41"/>
      <c r="D64" s="41"/>
      <c r="E64" s="41"/>
      <c r="F64" s="41"/>
      <c r="G64" s="41"/>
      <c r="H64" s="41"/>
      <c r="I64" s="41"/>
      <c r="J64" s="41"/>
      <c r="K64" s="41"/>
      <c r="L64" s="41"/>
      <c r="M64" s="41"/>
      <c r="N64" s="41"/>
      <c r="O64" s="41"/>
      <c r="P64" s="42"/>
      <c r="Q64" s="38"/>
    </row>
    <row r="65" spans="1:17" s="43" customFormat="1" ht="30" customHeight="1" x14ac:dyDescent="0.3">
      <c r="A65" s="80"/>
      <c r="B65" s="81"/>
      <c r="C65" s="92" t="s">
        <v>705</v>
      </c>
      <c r="D65" s="41"/>
      <c r="E65" s="41"/>
      <c r="F65" s="136" t="s">
        <v>373</v>
      </c>
      <c r="G65" s="137"/>
      <c r="H65" s="137"/>
      <c r="I65" s="137"/>
      <c r="J65" s="137"/>
      <c r="K65" s="137"/>
      <c r="L65" s="137"/>
      <c r="M65" s="137"/>
      <c r="N65" s="137"/>
      <c r="O65" s="137"/>
      <c r="P65" s="42"/>
      <c r="Q65" s="38"/>
    </row>
    <row r="66" spans="1:17" s="43" customFormat="1" ht="15.6" x14ac:dyDescent="0.3">
      <c r="A66" s="38"/>
      <c r="B66" s="39"/>
      <c r="C66" s="41"/>
      <c r="D66" s="41"/>
      <c r="E66" s="41"/>
      <c r="F66" s="133" t="s">
        <v>112</v>
      </c>
      <c r="G66" s="134"/>
      <c r="H66" s="41"/>
      <c r="I66" s="41"/>
      <c r="J66" s="41"/>
      <c r="K66" s="41"/>
      <c r="L66" s="41"/>
      <c r="M66" s="41"/>
      <c r="N66" s="41"/>
      <c r="O66" s="41"/>
      <c r="P66" s="42"/>
      <c r="Q66" s="38"/>
    </row>
    <row r="67" spans="1:17" s="43" customFormat="1" ht="7.2" customHeight="1" x14ac:dyDescent="0.3">
      <c r="A67" s="38"/>
      <c r="B67" s="39"/>
      <c r="C67" s="41"/>
      <c r="D67" s="41"/>
      <c r="E67" s="41"/>
      <c r="F67" s="41"/>
      <c r="G67" s="41"/>
      <c r="H67" s="41"/>
      <c r="I67" s="41"/>
      <c r="J67" s="41"/>
      <c r="K67" s="41"/>
      <c r="L67" s="41"/>
      <c r="M67" s="41"/>
      <c r="N67" s="41"/>
      <c r="O67" s="41"/>
      <c r="P67" s="42"/>
      <c r="Q67" s="38"/>
    </row>
    <row r="68" spans="1:17" s="43" customFormat="1" ht="15" customHeight="1" x14ac:dyDescent="0.3">
      <c r="A68" s="38"/>
      <c r="B68" s="39"/>
      <c r="C68" s="92" t="s">
        <v>706</v>
      </c>
      <c r="D68" s="41"/>
      <c r="E68" s="41"/>
      <c r="F68" s="136" t="s">
        <v>732</v>
      </c>
      <c r="G68" s="136"/>
      <c r="H68" s="136"/>
      <c r="I68" s="136"/>
      <c r="J68" s="136"/>
      <c r="K68" s="136"/>
      <c r="L68" s="136"/>
      <c r="M68" s="136"/>
      <c r="N68" s="136"/>
      <c r="O68" s="136"/>
      <c r="P68" s="42"/>
      <c r="Q68" s="38"/>
    </row>
    <row r="69" spans="1:17" s="43" customFormat="1" ht="16.5" customHeight="1" x14ac:dyDescent="0.3">
      <c r="A69" s="73"/>
      <c r="B69" s="74"/>
      <c r="C69" s="41"/>
      <c r="D69" s="41"/>
      <c r="E69" s="41"/>
      <c r="F69" s="136"/>
      <c r="G69" s="136"/>
      <c r="H69" s="136"/>
      <c r="I69" s="136"/>
      <c r="J69" s="136"/>
      <c r="K69" s="136"/>
      <c r="L69" s="136"/>
      <c r="M69" s="136"/>
      <c r="N69" s="136"/>
      <c r="O69" s="136"/>
      <c r="P69" s="42"/>
      <c r="Q69" s="38"/>
    </row>
    <row r="70" spans="1:17" s="43" customFormat="1" ht="15.6" x14ac:dyDescent="0.3">
      <c r="A70" s="75"/>
      <c r="B70" s="76"/>
      <c r="C70" s="41"/>
      <c r="D70" s="41"/>
      <c r="E70" s="41"/>
      <c r="F70" s="133" t="s">
        <v>112</v>
      </c>
      <c r="G70" s="134"/>
      <c r="H70" s="41"/>
      <c r="I70" s="41"/>
      <c r="J70" s="41"/>
      <c r="K70" s="41"/>
      <c r="L70" s="41"/>
      <c r="M70" s="41"/>
      <c r="N70" s="41"/>
      <c r="O70" s="41"/>
      <c r="P70" s="42"/>
      <c r="Q70" s="38"/>
    </row>
    <row r="71" spans="1:17" s="43" customFormat="1" ht="7.2" customHeight="1" x14ac:dyDescent="0.3">
      <c r="A71" s="75"/>
      <c r="B71" s="76"/>
      <c r="C71" s="41"/>
      <c r="D71" s="41"/>
      <c r="E71" s="41"/>
      <c r="F71" s="41"/>
      <c r="G71" s="41"/>
      <c r="H71" s="41"/>
      <c r="I71" s="41"/>
      <c r="J71" s="41"/>
      <c r="K71" s="41"/>
      <c r="L71" s="41"/>
      <c r="M71" s="41"/>
      <c r="N71" s="41"/>
      <c r="O71" s="41"/>
      <c r="P71" s="42"/>
      <c r="Q71" s="38"/>
    </row>
    <row r="72" spans="1:17" s="43" customFormat="1" ht="15" customHeight="1" x14ac:dyDescent="0.3">
      <c r="A72" s="75"/>
      <c r="B72" s="76"/>
      <c r="C72" s="92" t="s">
        <v>114</v>
      </c>
      <c r="D72" s="41"/>
      <c r="E72" s="41"/>
      <c r="F72" s="136" t="s">
        <v>115</v>
      </c>
      <c r="G72" s="136"/>
      <c r="H72" s="136"/>
      <c r="I72" s="136"/>
      <c r="J72" s="136"/>
      <c r="K72" s="136"/>
      <c r="L72" s="136"/>
      <c r="M72" s="136"/>
      <c r="N72" s="136"/>
      <c r="O72" s="136"/>
      <c r="P72" s="42"/>
      <c r="Q72" s="38"/>
    </row>
    <row r="73" spans="1:17" s="43" customFormat="1" ht="15.6" x14ac:dyDescent="0.3">
      <c r="A73" s="67"/>
      <c r="B73" s="68"/>
      <c r="C73" s="41"/>
      <c r="D73" s="41"/>
      <c r="E73" s="41"/>
      <c r="F73" s="133" t="s">
        <v>112</v>
      </c>
      <c r="G73" s="134"/>
      <c r="H73" s="93"/>
      <c r="I73" s="93"/>
      <c r="J73" s="93"/>
      <c r="K73" s="93"/>
      <c r="L73" s="93"/>
      <c r="M73" s="93"/>
      <c r="N73" s="93"/>
      <c r="O73" s="93"/>
      <c r="P73" s="42"/>
      <c r="Q73" s="38"/>
    </row>
    <row r="74" spans="1:17" s="43" customFormat="1" ht="3.6" customHeight="1" x14ac:dyDescent="0.3">
      <c r="A74" s="38"/>
      <c r="B74" s="39"/>
      <c r="C74" s="41"/>
      <c r="D74" s="41"/>
      <c r="E74" s="41"/>
      <c r="F74" s="41"/>
      <c r="G74" s="41"/>
      <c r="H74" s="41"/>
      <c r="I74" s="41"/>
      <c r="J74" s="41"/>
      <c r="K74" s="41"/>
      <c r="L74" s="41"/>
      <c r="M74" s="41"/>
      <c r="N74" s="41"/>
      <c r="O74" s="41"/>
      <c r="P74" s="42"/>
      <c r="Q74" s="38"/>
    </row>
    <row r="75" spans="1:17" s="43" customFormat="1" ht="15.6" x14ac:dyDescent="0.3">
      <c r="A75" s="38"/>
      <c r="B75" s="39"/>
      <c r="C75" s="92" t="s">
        <v>118</v>
      </c>
      <c r="D75" s="41"/>
      <c r="E75" s="41"/>
      <c r="F75" s="136" t="s">
        <v>374</v>
      </c>
      <c r="G75" s="136"/>
      <c r="H75" s="136"/>
      <c r="I75" s="136"/>
      <c r="J75" s="136"/>
      <c r="K75" s="136"/>
      <c r="L75" s="136"/>
      <c r="M75" s="136"/>
      <c r="N75" s="136"/>
      <c r="O75" s="136"/>
      <c r="P75" s="42"/>
      <c r="Q75" s="38"/>
    </row>
    <row r="76" spans="1:17" s="43" customFormat="1" ht="15.6" x14ac:dyDescent="0.3">
      <c r="A76" s="38"/>
      <c r="B76" s="39"/>
      <c r="C76" s="41"/>
      <c r="D76" s="41"/>
      <c r="E76" s="41"/>
      <c r="F76" s="133" t="s">
        <v>119</v>
      </c>
      <c r="G76" s="134"/>
      <c r="H76" s="41"/>
      <c r="I76" s="41"/>
      <c r="J76" s="41"/>
      <c r="K76" s="41"/>
      <c r="L76" s="41"/>
      <c r="M76" s="41"/>
      <c r="N76" s="41"/>
      <c r="O76" s="41"/>
      <c r="P76" s="42"/>
      <c r="Q76" s="38"/>
    </row>
    <row r="77" spans="1:17" s="43" customFormat="1" ht="6" customHeight="1" x14ac:dyDescent="0.3">
      <c r="A77" s="78"/>
      <c r="B77" s="94"/>
      <c r="C77" s="95"/>
      <c r="D77" s="95"/>
      <c r="E77" s="95"/>
      <c r="F77" s="95"/>
      <c r="G77" s="95"/>
      <c r="H77" s="95"/>
      <c r="I77" s="95"/>
      <c r="J77" s="95"/>
      <c r="K77" s="95"/>
      <c r="L77" s="95"/>
      <c r="M77" s="95"/>
      <c r="N77" s="95"/>
      <c r="O77" s="95"/>
      <c r="P77" s="96"/>
      <c r="Q77" s="38"/>
    </row>
    <row r="78" spans="1:17" s="43" customFormat="1" ht="15.6" x14ac:dyDescent="0.3">
      <c r="A78" s="97"/>
      <c r="B78" s="176" t="s">
        <v>126</v>
      </c>
      <c r="C78" s="177"/>
      <c r="D78" s="177"/>
      <c r="E78" s="98"/>
      <c r="F78" s="98"/>
      <c r="G78" s="187" t="s">
        <v>709</v>
      </c>
      <c r="H78" s="187"/>
      <c r="I78" s="187"/>
      <c r="J78" s="187"/>
      <c r="K78" s="41"/>
      <c r="L78" s="41"/>
      <c r="M78" s="179" t="s">
        <v>731</v>
      </c>
      <c r="N78" s="179"/>
      <c r="O78" s="179"/>
      <c r="P78" s="180"/>
      <c r="Q78" s="38"/>
    </row>
    <row r="79" spans="1:17" s="43" customFormat="1" ht="15.6" x14ac:dyDescent="0.3">
      <c r="A79" s="99"/>
      <c r="B79" s="178" t="s">
        <v>127</v>
      </c>
      <c r="C79" s="139"/>
      <c r="D79" s="139"/>
      <c r="E79" s="41"/>
      <c r="F79" s="41"/>
      <c r="G79" s="65" t="s">
        <v>368</v>
      </c>
      <c r="H79" s="98"/>
      <c r="I79" s="98"/>
      <c r="J79" s="98"/>
      <c r="K79" s="41"/>
      <c r="L79" s="41"/>
      <c r="M79" s="139" t="s">
        <v>127</v>
      </c>
      <c r="N79" s="139"/>
      <c r="O79" s="139"/>
      <c r="P79" s="140"/>
      <c r="Q79" s="38"/>
    </row>
    <row r="80" spans="1:17" s="43" customFormat="1" ht="51.6" customHeight="1" x14ac:dyDescent="0.3">
      <c r="A80" s="67"/>
      <c r="B80" s="123"/>
      <c r="C80" s="124"/>
      <c r="D80" s="124"/>
      <c r="E80" s="98"/>
      <c r="F80" s="98"/>
      <c r="G80" s="125"/>
      <c r="H80" s="124"/>
      <c r="I80" s="124"/>
      <c r="J80" s="41"/>
      <c r="K80" s="41"/>
      <c r="L80" s="41"/>
      <c r="M80" s="126"/>
      <c r="N80" s="127"/>
      <c r="O80" s="127"/>
      <c r="P80" s="128"/>
      <c r="Q80" s="38"/>
    </row>
    <row r="81" spans="1:48" s="43" customFormat="1" ht="19.95" customHeight="1" x14ac:dyDescent="0.3">
      <c r="A81" s="99"/>
      <c r="B81" s="100"/>
      <c r="C81" s="41"/>
      <c r="D81" s="41"/>
      <c r="E81" s="41"/>
      <c r="F81" s="41"/>
      <c r="G81" s="41"/>
      <c r="H81" s="41"/>
      <c r="I81" s="41"/>
      <c r="J81" s="152" t="s">
        <v>727</v>
      </c>
      <c r="K81" s="152"/>
      <c r="L81" s="153"/>
      <c r="M81" s="154"/>
      <c r="N81" s="154"/>
      <c r="O81" s="154"/>
      <c r="P81" s="155"/>
      <c r="Q81" s="38"/>
    </row>
    <row r="82" spans="1:48" s="43" customFormat="1" ht="19.95" customHeight="1" x14ac:dyDescent="0.3">
      <c r="A82" s="99"/>
      <c r="B82" s="39"/>
      <c r="C82" s="41"/>
      <c r="D82" s="41"/>
      <c r="E82" s="41"/>
      <c r="F82" s="41"/>
      <c r="G82" s="41"/>
      <c r="H82" s="41"/>
      <c r="I82" s="41"/>
      <c r="J82" s="152" t="s">
        <v>370</v>
      </c>
      <c r="K82" s="152"/>
      <c r="L82" s="153"/>
      <c r="M82" s="154"/>
      <c r="N82" s="154"/>
      <c r="O82" s="154"/>
      <c r="P82" s="155"/>
      <c r="Q82" s="38"/>
    </row>
    <row r="83" spans="1:48" s="43" customFormat="1" ht="15.6" x14ac:dyDescent="0.3">
      <c r="A83" s="99"/>
      <c r="B83" s="146"/>
      <c r="C83" s="147"/>
      <c r="D83" s="147"/>
      <c r="E83" s="147"/>
      <c r="F83" s="122"/>
      <c r="G83" s="122"/>
      <c r="H83" s="122"/>
      <c r="I83" s="122"/>
      <c r="J83" s="122"/>
      <c r="K83" s="95"/>
      <c r="L83" s="95"/>
      <c r="M83" s="95"/>
      <c r="N83" s="95"/>
      <c r="O83" s="95"/>
      <c r="P83" s="96"/>
      <c r="Q83" s="38"/>
    </row>
    <row r="84" spans="1:48" ht="32.25" customHeight="1" x14ac:dyDescent="0.3">
      <c r="A84" s="14"/>
      <c r="B84" s="129" t="s">
        <v>726</v>
      </c>
      <c r="C84" s="130"/>
      <c r="D84" s="130"/>
      <c r="E84" s="130"/>
      <c r="F84" s="130"/>
      <c r="G84" s="130"/>
      <c r="H84" s="130"/>
      <c r="I84" s="130"/>
      <c r="J84" s="130"/>
      <c r="K84" s="130"/>
      <c r="L84" s="130"/>
      <c r="M84" s="130"/>
      <c r="N84" s="130"/>
      <c r="O84" s="130"/>
      <c r="P84" s="130"/>
      <c r="Q84" s="7"/>
    </row>
    <row r="85" spans="1:48" x14ac:dyDescent="0.3">
      <c r="A85" s="16"/>
      <c r="B85" s="19"/>
      <c r="C85" s="19"/>
      <c r="D85" s="19"/>
      <c r="E85" s="19"/>
      <c r="F85" s="19"/>
      <c r="G85" s="19"/>
      <c r="H85" s="19"/>
      <c r="I85" s="19"/>
      <c r="J85" s="19"/>
      <c r="K85" s="7"/>
      <c r="L85" s="7"/>
      <c r="M85" s="7"/>
      <c r="N85" s="7"/>
      <c r="O85" s="7"/>
      <c r="P85" s="7"/>
      <c r="Q85" s="7"/>
      <c r="AV85" s="18" t="s">
        <v>7</v>
      </c>
    </row>
    <row r="302" spans="1:1" x14ac:dyDescent="0.3">
      <c r="A302" s="5" t="s">
        <v>108</v>
      </c>
    </row>
    <row r="303" spans="1:1" x14ac:dyDescent="0.3">
      <c r="A303" s="5" t="s">
        <v>109</v>
      </c>
    </row>
    <row r="304" spans="1:1" x14ac:dyDescent="0.3">
      <c r="A304" s="5" t="s">
        <v>110</v>
      </c>
    </row>
    <row r="306" spans="1:2" x14ac:dyDescent="0.3">
      <c r="A306" s="31" t="s">
        <v>112</v>
      </c>
      <c r="B306" s="31"/>
    </row>
    <row r="307" spans="1:2" x14ac:dyDescent="0.3">
      <c r="A307" s="28" t="s">
        <v>113</v>
      </c>
      <c r="B307" s="28"/>
    </row>
    <row r="309" spans="1:2" x14ac:dyDescent="0.3">
      <c r="A309" s="23" t="s">
        <v>119</v>
      </c>
      <c r="B309" s="23"/>
    </row>
    <row r="310" spans="1:2" x14ac:dyDescent="0.3">
      <c r="A310" s="24" t="s">
        <v>116</v>
      </c>
      <c r="B310" s="24"/>
    </row>
    <row r="311" spans="1:2" x14ac:dyDescent="0.3">
      <c r="A311" s="24" t="s">
        <v>117</v>
      </c>
      <c r="B311" s="24"/>
    </row>
    <row r="313" spans="1:2" x14ac:dyDescent="0.3">
      <c r="A313" s="32" t="s">
        <v>48</v>
      </c>
      <c r="B313" s="33"/>
    </row>
    <row r="314" spans="1:2" x14ac:dyDescent="0.3">
      <c r="A314" s="15" t="s">
        <v>47</v>
      </c>
    </row>
    <row r="317" spans="1:2" x14ac:dyDescent="0.3">
      <c r="A317" s="5" t="s">
        <v>351</v>
      </c>
    </row>
    <row r="318" spans="1:2" x14ac:dyDescent="0.3">
      <c r="A318" s="5" t="s">
        <v>352</v>
      </c>
    </row>
    <row r="319" spans="1:2" x14ac:dyDescent="0.3">
      <c r="A319" s="5" t="s">
        <v>353</v>
      </c>
    </row>
    <row r="320" spans="1:2" x14ac:dyDescent="0.3">
      <c r="A320" s="5" t="s">
        <v>354</v>
      </c>
    </row>
    <row r="321" spans="1:1" x14ac:dyDescent="0.3">
      <c r="A321" s="5" t="s">
        <v>355</v>
      </c>
    </row>
    <row r="322" spans="1:1" x14ac:dyDescent="0.3">
      <c r="A322" s="5" t="s">
        <v>356</v>
      </c>
    </row>
    <row r="323" spans="1:1" x14ac:dyDescent="0.3">
      <c r="A323" s="5" t="s">
        <v>357</v>
      </c>
    </row>
    <row r="325" spans="1:1" x14ac:dyDescent="0.3">
      <c r="A325" s="32" t="s">
        <v>359</v>
      </c>
    </row>
    <row r="326" spans="1:1" x14ac:dyDescent="0.3">
      <c r="A326" s="15" t="s">
        <v>74</v>
      </c>
    </row>
    <row r="327" spans="1:1" x14ac:dyDescent="0.3">
      <c r="A327" s="5" t="s">
        <v>358</v>
      </c>
    </row>
    <row r="329" spans="1:1" x14ac:dyDescent="0.3">
      <c r="A329" s="23" t="s">
        <v>364</v>
      </c>
    </row>
    <row r="330" spans="1:1" x14ac:dyDescent="0.3">
      <c r="A330" s="24" t="s">
        <v>365</v>
      </c>
    </row>
    <row r="331" spans="1:1" x14ac:dyDescent="0.3">
      <c r="A331" s="24" t="s">
        <v>366</v>
      </c>
    </row>
    <row r="1306" spans="4:19" x14ac:dyDescent="0.3">
      <c r="D1306" s="5" t="s">
        <v>350</v>
      </c>
      <c r="G1306" s="34">
        <v>0</v>
      </c>
      <c r="H1306" s="191" t="s">
        <v>375</v>
      </c>
      <c r="I1306" s="192"/>
      <c r="J1306" s="192"/>
      <c r="K1306" s="192"/>
      <c r="L1306" s="192"/>
      <c r="M1306" s="193"/>
      <c r="N1306" s="191" t="s">
        <v>376</v>
      </c>
      <c r="O1306" s="192"/>
      <c r="P1306" s="192"/>
      <c r="Q1306" s="193"/>
      <c r="S1306" s="5" t="str">
        <f>G1306 &amp; " - " &amp; H1306 &amp; " (" &amp; N1306 &amp; ")"</f>
        <v>0 - WGS 84 (International)</v>
      </c>
    </row>
    <row r="1307" spans="4:19" x14ac:dyDescent="0.3">
      <c r="D1307" s="5" t="s">
        <v>128</v>
      </c>
      <c r="G1307" s="35">
        <v>1</v>
      </c>
      <c r="H1307" s="188" t="s">
        <v>377</v>
      </c>
      <c r="I1307" s="189"/>
      <c r="J1307" s="189"/>
      <c r="K1307" s="189"/>
      <c r="L1307" s="189"/>
      <c r="M1307" s="190"/>
      <c r="N1307" s="188" t="s">
        <v>378</v>
      </c>
      <c r="O1307" s="189"/>
      <c r="P1307" s="189"/>
      <c r="Q1307" s="190"/>
      <c r="S1307" s="5" t="str">
        <f t="shared" ref="S1307:S1370" si="0">G1307 &amp; " - " &amp; H1307 &amp; " (" &amp; N1307 &amp; ")"</f>
        <v>1 - Tokyo-M (Japan)</v>
      </c>
    </row>
    <row r="1308" spans="4:19" x14ac:dyDescent="0.3">
      <c r="D1308" s="5" t="s">
        <v>129</v>
      </c>
      <c r="G1308" s="34">
        <v>2</v>
      </c>
      <c r="H1308" s="191" t="s">
        <v>379</v>
      </c>
      <c r="I1308" s="192"/>
      <c r="J1308" s="192"/>
      <c r="K1308" s="192"/>
      <c r="L1308" s="192"/>
      <c r="M1308" s="193"/>
      <c r="N1308" s="191" t="s">
        <v>380</v>
      </c>
      <c r="O1308" s="192"/>
      <c r="P1308" s="192"/>
      <c r="Q1308" s="193"/>
      <c r="S1308" s="5" t="str">
        <f t="shared" si="0"/>
        <v>2 - Tokyo-A (Mean For Japan, South Korea, Okinawa)</v>
      </c>
    </row>
    <row r="1309" spans="4:19" x14ac:dyDescent="0.3">
      <c r="D1309" s="5" t="s">
        <v>130</v>
      </c>
      <c r="G1309" s="35">
        <v>3</v>
      </c>
      <c r="H1309" s="188" t="s">
        <v>381</v>
      </c>
      <c r="I1309" s="189"/>
      <c r="J1309" s="189"/>
      <c r="K1309" s="189"/>
      <c r="L1309" s="189"/>
      <c r="M1309" s="190"/>
      <c r="N1309" s="188" t="s">
        <v>381</v>
      </c>
      <c r="O1309" s="189"/>
      <c r="P1309" s="189"/>
      <c r="Q1309" s="190"/>
      <c r="S1309" s="5" t="str">
        <f t="shared" si="0"/>
        <v>3 - User Setting (User Setting)</v>
      </c>
    </row>
    <row r="1310" spans="4:19" x14ac:dyDescent="0.3">
      <c r="D1310" s="5" t="s">
        <v>131</v>
      </c>
      <c r="G1310" s="34">
        <v>4</v>
      </c>
      <c r="H1310" s="191" t="s">
        <v>382</v>
      </c>
      <c r="I1310" s="192"/>
      <c r="J1310" s="192"/>
      <c r="K1310" s="192"/>
      <c r="L1310" s="192"/>
      <c r="M1310" s="193"/>
      <c r="N1310" s="191" t="s">
        <v>383</v>
      </c>
      <c r="O1310" s="192"/>
      <c r="P1310" s="192"/>
      <c r="Q1310" s="193"/>
      <c r="S1310" s="5" t="str">
        <f t="shared" si="0"/>
        <v>4 - Adindan (Burkina Faso)</v>
      </c>
    </row>
    <row r="1311" spans="4:19" x14ac:dyDescent="0.3">
      <c r="D1311" s="5" t="s">
        <v>132</v>
      </c>
      <c r="G1311" s="35">
        <v>5</v>
      </c>
      <c r="H1311" s="188" t="s">
        <v>382</v>
      </c>
      <c r="I1311" s="189"/>
      <c r="J1311" s="189"/>
      <c r="K1311" s="189"/>
      <c r="L1311" s="189"/>
      <c r="M1311" s="190"/>
      <c r="N1311" s="188" t="s">
        <v>384</v>
      </c>
      <c r="O1311" s="189"/>
      <c r="P1311" s="189"/>
      <c r="Q1311" s="190"/>
      <c r="S1311" s="5" t="str">
        <f t="shared" si="0"/>
        <v>5 - Adindan (Cameroon)</v>
      </c>
    </row>
    <row r="1312" spans="4:19" x14ac:dyDescent="0.3">
      <c r="D1312" s="5" t="s">
        <v>133</v>
      </c>
      <c r="G1312" s="34">
        <v>6</v>
      </c>
      <c r="H1312" s="191" t="s">
        <v>382</v>
      </c>
      <c r="I1312" s="192"/>
      <c r="J1312" s="192"/>
      <c r="K1312" s="192"/>
      <c r="L1312" s="192"/>
      <c r="M1312" s="193"/>
      <c r="N1312" s="191" t="s">
        <v>385</v>
      </c>
      <c r="O1312" s="192"/>
      <c r="P1312" s="192"/>
      <c r="Q1312" s="193"/>
      <c r="S1312" s="5" t="str">
        <f t="shared" si="0"/>
        <v>6 - Adindan (Ethiopia)</v>
      </c>
    </row>
    <row r="1313" spans="4:19" x14ac:dyDescent="0.3">
      <c r="D1313" s="5" t="s">
        <v>134</v>
      </c>
      <c r="G1313" s="35">
        <v>7</v>
      </c>
      <c r="H1313" s="188" t="s">
        <v>382</v>
      </c>
      <c r="I1313" s="189"/>
      <c r="J1313" s="189"/>
      <c r="K1313" s="189"/>
      <c r="L1313" s="189"/>
      <c r="M1313" s="190"/>
      <c r="N1313" s="188" t="s">
        <v>386</v>
      </c>
      <c r="O1313" s="189"/>
      <c r="P1313" s="189"/>
      <c r="Q1313" s="190"/>
      <c r="S1313" s="5" t="str">
        <f t="shared" si="0"/>
        <v>7 - Adindan (Mali)</v>
      </c>
    </row>
    <row r="1314" spans="4:19" x14ac:dyDescent="0.3">
      <c r="D1314" s="5" t="s">
        <v>135</v>
      </c>
      <c r="G1314" s="34">
        <v>8</v>
      </c>
      <c r="H1314" s="191" t="s">
        <v>382</v>
      </c>
      <c r="I1314" s="192"/>
      <c r="J1314" s="192"/>
      <c r="K1314" s="192"/>
      <c r="L1314" s="192"/>
      <c r="M1314" s="193"/>
      <c r="N1314" s="191" t="s">
        <v>387</v>
      </c>
      <c r="O1314" s="192"/>
      <c r="P1314" s="192"/>
      <c r="Q1314" s="193"/>
      <c r="S1314" s="5" t="str">
        <f t="shared" si="0"/>
        <v>8 - Adindan (Mean For Ethiopia, Sudan)</v>
      </c>
    </row>
    <row r="1315" spans="4:19" x14ac:dyDescent="0.3">
      <c r="D1315" s="5" t="s">
        <v>136</v>
      </c>
      <c r="G1315" s="35">
        <v>9</v>
      </c>
      <c r="H1315" s="188" t="s">
        <v>382</v>
      </c>
      <c r="I1315" s="189"/>
      <c r="J1315" s="189"/>
      <c r="K1315" s="189"/>
      <c r="L1315" s="189"/>
      <c r="M1315" s="190"/>
      <c r="N1315" s="188" t="s">
        <v>388</v>
      </c>
      <c r="O1315" s="189"/>
      <c r="P1315" s="189"/>
      <c r="Q1315" s="190"/>
      <c r="S1315" s="5" t="str">
        <f t="shared" si="0"/>
        <v>9 - Adindan (Senegal)</v>
      </c>
    </row>
    <row r="1316" spans="4:19" x14ac:dyDescent="0.3">
      <c r="D1316" s="5" t="s">
        <v>137</v>
      </c>
      <c r="G1316" s="34">
        <v>10</v>
      </c>
      <c r="H1316" s="191" t="s">
        <v>382</v>
      </c>
      <c r="I1316" s="192"/>
      <c r="J1316" s="192"/>
      <c r="K1316" s="192"/>
      <c r="L1316" s="192"/>
      <c r="M1316" s="193"/>
      <c r="N1316" s="191" t="s">
        <v>389</v>
      </c>
      <c r="O1316" s="192"/>
      <c r="P1316" s="192"/>
      <c r="Q1316" s="193"/>
      <c r="S1316" s="5" t="str">
        <f t="shared" si="0"/>
        <v>10 - Adindan (Sudan)</v>
      </c>
    </row>
    <row r="1317" spans="4:19" x14ac:dyDescent="0.3">
      <c r="D1317" s="5" t="s">
        <v>138</v>
      </c>
      <c r="G1317" s="35">
        <v>11</v>
      </c>
      <c r="H1317" s="188" t="s">
        <v>390</v>
      </c>
      <c r="I1317" s="189"/>
      <c r="J1317" s="189"/>
      <c r="K1317" s="189"/>
      <c r="L1317" s="189"/>
      <c r="M1317" s="190"/>
      <c r="N1317" s="188" t="s">
        <v>391</v>
      </c>
      <c r="O1317" s="189"/>
      <c r="P1317" s="189"/>
      <c r="Q1317" s="190"/>
      <c r="S1317" s="5" t="str">
        <f t="shared" si="0"/>
        <v>11 - Afgooye (Somalia)</v>
      </c>
    </row>
    <row r="1318" spans="4:19" x14ac:dyDescent="0.3">
      <c r="D1318" s="5" t="s">
        <v>139</v>
      </c>
      <c r="G1318" s="34">
        <v>12</v>
      </c>
      <c r="H1318" s="191" t="s">
        <v>392</v>
      </c>
      <c r="I1318" s="192"/>
      <c r="J1318" s="192"/>
      <c r="K1318" s="192"/>
      <c r="L1318" s="192"/>
      <c r="M1318" s="193"/>
      <c r="N1318" s="191" t="s">
        <v>393</v>
      </c>
      <c r="O1318" s="192"/>
      <c r="P1318" s="192"/>
      <c r="Q1318" s="193"/>
      <c r="S1318" s="5" t="str">
        <f t="shared" si="0"/>
        <v>12 - Ain EI Abd1970 (Bahrain)</v>
      </c>
    </row>
    <row r="1319" spans="4:19" x14ac:dyDescent="0.3">
      <c r="D1319" s="5" t="s">
        <v>140</v>
      </c>
      <c r="G1319" s="35">
        <v>13</v>
      </c>
      <c r="H1319" s="188" t="s">
        <v>394</v>
      </c>
      <c r="I1319" s="189"/>
      <c r="J1319" s="189"/>
      <c r="K1319" s="189"/>
      <c r="L1319" s="189"/>
      <c r="M1319" s="190"/>
      <c r="N1319" s="188" t="s">
        <v>395</v>
      </c>
      <c r="O1319" s="189"/>
      <c r="P1319" s="189"/>
      <c r="Q1319" s="190"/>
      <c r="S1319" s="5" t="str">
        <f t="shared" si="0"/>
        <v>13 - Ain El Abd1970 (Saudi Arabia)</v>
      </c>
    </row>
    <row r="1320" spans="4:19" x14ac:dyDescent="0.3">
      <c r="D1320" s="5" t="s">
        <v>141</v>
      </c>
      <c r="G1320" s="34">
        <v>14</v>
      </c>
      <c r="H1320" s="191" t="s">
        <v>396</v>
      </c>
      <c r="I1320" s="192"/>
      <c r="J1320" s="192"/>
      <c r="K1320" s="192"/>
      <c r="L1320" s="192"/>
      <c r="M1320" s="193"/>
      <c r="N1320" s="191" t="s">
        <v>397</v>
      </c>
      <c r="O1320" s="192"/>
      <c r="P1320" s="192"/>
      <c r="Q1320" s="193"/>
      <c r="S1320" s="5" t="str">
        <f t="shared" si="0"/>
        <v>14 - American Samoa1962 (American Samoa Islands)</v>
      </c>
    </row>
    <row r="1321" spans="4:19" x14ac:dyDescent="0.3">
      <c r="D1321" s="5" t="s">
        <v>142</v>
      </c>
      <c r="G1321" s="35">
        <v>15</v>
      </c>
      <c r="H1321" s="188" t="s">
        <v>398</v>
      </c>
      <c r="I1321" s="189"/>
      <c r="J1321" s="189"/>
      <c r="K1321" s="189"/>
      <c r="L1321" s="189"/>
      <c r="M1321" s="190"/>
      <c r="N1321" s="188" t="s">
        <v>399</v>
      </c>
      <c r="O1321" s="189"/>
      <c r="P1321" s="189"/>
      <c r="Q1321" s="190"/>
      <c r="S1321" s="5" t="str">
        <f t="shared" si="0"/>
        <v>15 - Anna 1 Astro 1965 (Cocos Island)</v>
      </c>
    </row>
    <row r="1322" spans="4:19" x14ac:dyDescent="0.3">
      <c r="D1322" s="5" t="s">
        <v>143</v>
      </c>
      <c r="G1322" s="34">
        <v>16</v>
      </c>
      <c r="H1322" s="191" t="s">
        <v>400</v>
      </c>
      <c r="I1322" s="192"/>
      <c r="J1322" s="192"/>
      <c r="K1322" s="192"/>
      <c r="L1322" s="192"/>
      <c r="M1322" s="193"/>
      <c r="N1322" s="191" t="s">
        <v>401</v>
      </c>
      <c r="O1322" s="192"/>
      <c r="P1322" s="192"/>
      <c r="Q1322" s="193"/>
      <c r="S1322" s="5" t="str">
        <f t="shared" si="0"/>
        <v>16 - Antigua Island Astro 1943 (Antigua (Leeward Islands))</v>
      </c>
    </row>
    <row r="1323" spans="4:19" x14ac:dyDescent="0.3">
      <c r="D1323" s="5" t="s">
        <v>144</v>
      </c>
      <c r="G1323" s="35">
        <v>17</v>
      </c>
      <c r="H1323" s="188" t="s">
        <v>402</v>
      </c>
      <c r="I1323" s="189"/>
      <c r="J1323" s="189"/>
      <c r="K1323" s="189"/>
      <c r="L1323" s="189"/>
      <c r="M1323" s="190"/>
      <c r="N1323" s="188" t="s">
        <v>403</v>
      </c>
      <c r="O1323" s="189"/>
      <c r="P1323" s="189"/>
      <c r="Q1323" s="190"/>
      <c r="S1323" s="5" t="str">
        <f t="shared" si="0"/>
        <v>17 - Arc1950 (Botswana)</v>
      </c>
    </row>
    <row r="1324" spans="4:19" x14ac:dyDescent="0.3">
      <c r="D1324" s="5" t="s">
        <v>145</v>
      </c>
      <c r="G1324" s="34">
        <v>18</v>
      </c>
      <c r="H1324" s="191" t="s">
        <v>402</v>
      </c>
      <c r="I1324" s="192"/>
      <c r="J1324" s="192"/>
      <c r="K1324" s="192"/>
      <c r="L1324" s="192"/>
      <c r="M1324" s="193"/>
      <c r="N1324" s="191" t="s">
        <v>404</v>
      </c>
      <c r="O1324" s="192"/>
      <c r="P1324" s="192"/>
      <c r="Q1324" s="193"/>
      <c r="S1324" s="5" t="str">
        <f t="shared" si="0"/>
        <v>18 - Arc1950 (Burundi)</v>
      </c>
    </row>
    <row r="1325" spans="4:19" x14ac:dyDescent="0.3">
      <c r="D1325" s="5" t="s">
        <v>146</v>
      </c>
      <c r="G1325" s="35">
        <v>19</v>
      </c>
      <c r="H1325" s="188" t="s">
        <v>402</v>
      </c>
      <c r="I1325" s="189"/>
      <c r="J1325" s="189"/>
      <c r="K1325" s="189"/>
      <c r="L1325" s="189"/>
      <c r="M1325" s="190"/>
      <c r="N1325" s="188" t="s">
        <v>405</v>
      </c>
      <c r="O1325" s="189"/>
      <c r="P1325" s="189"/>
      <c r="Q1325" s="190"/>
      <c r="S1325" s="5" t="str">
        <f t="shared" si="0"/>
        <v>19 - Arc1950 (Lesotho)</v>
      </c>
    </row>
    <row r="1326" spans="4:19" x14ac:dyDescent="0.3">
      <c r="D1326" s="5" t="s">
        <v>147</v>
      </c>
      <c r="G1326" s="34">
        <v>20</v>
      </c>
      <c r="H1326" s="191" t="s">
        <v>402</v>
      </c>
      <c r="I1326" s="192"/>
      <c r="J1326" s="192"/>
      <c r="K1326" s="192"/>
      <c r="L1326" s="192"/>
      <c r="M1326" s="193"/>
      <c r="N1326" s="191" t="s">
        <v>406</v>
      </c>
      <c r="O1326" s="192"/>
      <c r="P1326" s="192"/>
      <c r="Q1326" s="193"/>
      <c r="S1326" s="5" t="str">
        <f t="shared" si="0"/>
        <v>20 - Arc1950 (Malawi)</v>
      </c>
    </row>
    <row r="1327" spans="4:19" x14ac:dyDescent="0.3">
      <c r="D1327" s="5" t="s">
        <v>148</v>
      </c>
      <c r="G1327" s="35">
        <v>21</v>
      </c>
      <c r="H1327" s="188" t="s">
        <v>402</v>
      </c>
      <c r="I1327" s="189"/>
      <c r="J1327" s="189"/>
      <c r="K1327" s="189"/>
      <c r="L1327" s="189"/>
      <c r="M1327" s="190"/>
      <c r="N1327" s="197" t="s">
        <v>684</v>
      </c>
      <c r="O1327" s="198"/>
      <c r="P1327" s="198"/>
      <c r="Q1327" s="199"/>
      <c r="S1327" s="5" t="str">
        <f t="shared" si="0"/>
        <v>21 - Arc1950 (Mean For Botswana, Lesotho, Malawi,
Swaziland, Zaire, Zambia, Zimbabwe)</v>
      </c>
    </row>
    <row r="1328" spans="4:19" x14ac:dyDescent="0.3">
      <c r="D1328" s="5" t="s">
        <v>149</v>
      </c>
      <c r="G1328" s="34">
        <v>22</v>
      </c>
      <c r="H1328" s="191" t="s">
        <v>402</v>
      </c>
      <c r="I1328" s="192"/>
      <c r="J1328" s="192"/>
      <c r="K1328" s="192"/>
      <c r="L1328" s="192"/>
      <c r="M1328" s="193"/>
      <c r="N1328" s="191" t="s">
        <v>407</v>
      </c>
      <c r="O1328" s="192"/>
      <c r="P1328" s="192"/>
      <c r="Q1328" s="193"/>
      <c r="S1328" s="5" t="str">
        <f t="shared" si="0"/>
        <v>22 - Arc1950 (Swaziland)</v>
      </c>
    </row>
    <row r="1329" spans="4:19" x14ac:dyDescent="0.3">
      <c r="D1329" s="5" t="s">
        <v>150</v>
      </c>
      <c r="G1329" s="35">
        <v>23</v>
      </c>
      <c r="H1329" s="188" t="s">
        <v>402</v>
      </c>
      <c r="I1329" s="189"/>
      <c r="J1329" s="189"/>
      <c r="K1329" s="189"/>
      <c r="L1329" s="189"/>
      <c r="M1329" s="190"/>
      <c r="N1329" s="188" t="s">
        <v>408</v>
      </c>
      <c r="O1329" s="189"/>
      <c r="P1329" s="189"/>
      <c r="Q1329" s="190"/>
      <c r="S1329" s="5" t="str">
        <f t="shared" si="0"/>
        <v>23 - Arc1950 (Zaire)</v>
      </c>
    </row>
    <row r="1330" spans="4:19" x14ac:dyDescent="0.3">
      <c r="D1330" s="5" t="s">
        <v>151</v>
      </c>
      <c r="G1330" s="34">
        <v>24</v>
      </c>
      <c r="H1330" s="191" t="s">
        <v>402</v>
      </c>
      <c r="I1330" s="192"/>
      <c r="J1330" s="192"/>
      <c r="K1330" s="192"/>
      <c r="L1330" s="192"/>
      <c r="M1330" s="193"/>
      <c r="N1330" s="191" t="s">
        <v>409</v>
      </c>
      <c r="O1330" s="192"/>
      <c r="P1330" s="192"/>
      <c r="Q1330" s="193"/>
      <c r="S1330" s="5" t="str">
        <f t="shared" si="0"/>
        <v>24 - Arc1950 (Zambia)</v>
      </c>
    </row>
    <row r="1331" spans="4:19" x14ac:dyDescent="0.3">
      <c r="D1331" s="5" t="s">
        <v>152</v>
      </c>
      <c r="G1331" s="35">
        <v>25</v>
      </c>
      <c r="H1331" s="188" t="s">
        <v>402</v>
      </c>
      <c r="I1331" s="189"/>
      <c r="J1331" s="189"/>
      <c r="K1331" s="189"/>
      <c r="L1331" s="189"/>
      <c r="M1331" s="190"/>
      <c r="N1331" s="188" t="s">
        <v>410</v>
      </c>
      <c r="O1331" s="189"/>
      <c r="P1331" s="189"/>
      <c r="Q1331" s="190"/>
      <c r="S1331" s="5" t="str">
        <f t="shared" si="0"/>
        <v>25 - Arc1950 (Zimbabwe)</v>
      </c>
    </row>
    <row r="1332" spans="4:19" x14ac:dyDescent="0.3">
      <c r="D1332" s="5" t="s">
        <v>153</v>
      </c>
      <c r="G1332" s="34">
        <v>26</v>
      </c>
      <c r="H1332" s="191" t="s">
        <v>411</v>
      </c>
      <c r="I1332" s="192"/>
      <c r="J1332" s="192"/>
      <c r="K1332" s="192"/>
      <c r="L1332" s="192"/>
      <c r="M1332" s="193"/>
      <c r="N1332" s="191" t="s">
        <v>412</v>
      </c>
      <c r="O1332" s="192"/>
      <c r="P1332" s="192"/>
      <c r="Q1332" s="193"/>
      <c r="S1332" s="5" t="str">
        <f t="shared" si="0"/>
        <v>26 - Arc1960 (Mean For Kenya Tanzania)</v>
      </c>
    </row>
    <row r="1333" spans="4:19" x14ac:dyDescent="0.3">
      <c r="D1333" s="5" t="s">
        <v>154</v>
      </c>
      <c r="G1333" s="35">
        <v>27</v>
      </c>
      <c r="H1333" s="188" t="s">
        <v>411</v>
      </c>
      <c r="I1333" s="189"/>
      <c r="J1333" s="189"/>
      <c r="K1333" s="189"/>
      <c r="L1333" s="189"/>
      <c r="M1333" s="190"/>
      <c r="N1333" s="188" t="s">
        <v>413</v>
      </c>
      <c r="O1333" s="189"/>
      <c r="P1333" s="189"/>
      <c r="Q1333" s="190"/>
      <c r="S1333" s="5" t="str">
        <f t="shared" si="0"/>
        <v>27 - Arc1960 (Kenya)</v>
      </c>
    </row>
    <row r="1334" spans="4:19" x14ac:dyDescent="0.3">
      <c r="D1334" s="5" t="s">
        <v>155</v>
      </c>
      <c r="G1334" s="34">
        <v>28</v>
      </c>
      <c r="H1334" s="191" t="s">
        <v>411</v>
      </c>
      <c r="I1334" s="192"/>
      <c r="J1334" s="192"/>
      <c r="K1334" s="192"/>
      <c r="L1334" s="192"/>
      <c r="M1334" s="193"/>
      <c r="N1334" s="191" t="s">
        <v>414</v>
      </c>
      <c r="O1334" s="192"/>
      <c r="P1334" s="192"/>
      <c r="Q1334" s="193"/>
      <c r="S1334" s="5" t="str">
        <f t="shared" si="0"/>
        <v>28 - Arc1960 (Tamzamia)</v>
      </c>
    </row>
    <row r="1335" spans="4:19" x14ac:dyDescent="0.3">
      <c r="D1335" s="5" t="s">
        <v>156</v>
      </c>
      <c r="G1335" s="35">
        <v>29</v>
      </c>
      <c r="H1335" s="188" t="s">
        <v>415</v>
      </c>
      <c r="I1335" s="189"/>
      <c r="J1335" s="189"/>
      <c r="K1335" s="189"/>
      <c r="L1335" s="189"/>
      <c r="M1335" s="190"/>
      <c r="N1335" s="188" t="s">
        <v>416</v>
      </c>
      <c r="O1335" s="189"/>
      <c r="P1335" s="189"/>
      <c r="Q1335" s="190"/>
      <c r="S1335" s="5" t="str">
        <f t="shared" si="0"/>
        <v>29 - Ascension Island 1958 (Ascension Island)</v>
      </c>
    </row>
    <row r="1336" spans="4:19" x14ac:dyDescent="0.3">
      <c r="D1336" s="5" t="s">
        <v>157</v>
      </c>
      <c r="G1336" s="34">
        <v>30</v>
      </c>
      <c r="H1336" s="191" t="s">
        <v>417</v>
      </c>
      <c r="I1336" s="192"/>
      <c r="J1336" s="192"/>
      <c r="K1336" s="192"/>
      <c r="L1336" s="192"/>
      <c r="M1336" s="193"/>
      <c r="N1336" s="191" t="s">
        <v>418</v>
      </c>
      <c r="O1336" s="192"/>
      <c r="P1336" s="192"/>
      <c r="Q1336" s="193"/>
      <c r="S1336" s="5" t="str">
        <f t="shared" si="0"/>
        <v>30 - Astro Beacon E 1945 (Iwo Jima)</v>
      </c>
    </row>
    <row r="1337" spans="4:19" x14ac:dyDescent="0.3">
      <c r="D1337" s="5" t="s">
        <v>158</v>
      </c>
      <c r="G1337" s="35">
        <v>31</v>
      </c>
      <c r="H1337" s="188" t="s">
        <v>419</v>
      </c>
      <c r="I1337" s="189"/>
      <c r="J1337" s="189"/>
      <c r="K1337" s="189"/>
      <c r="L1337" s="189"/>
      <c r="M1337" s="190"/>
      <c r="N1337" s="188" t="s">
        <v>420</v>
      </c>
      <c r="O1337" s="189"/>
      <c r="P1337" s="189"/>
      <c r="Q1337" s="190"/>
      <c r="S1337" s="5" t="str">
        <f t="shared" si="0"/>
        <v>31 - Astro Dos 71/4 (St Helena Island)</v>
      </c>
    </row>
    <row r="1338" spans="4:19" x14ac:dyDescent="0.3">
      <c r="D1338" s="5" t="s">
        <v>159</v>
      </c>
      <c r="G1338" s="34">
        <v>32</v>
      </c>
      <c r="H1338" s="191" t="s">
        <v>421</v>
      </c>
      <c r="I1338" s="192"/>
      <c r="J1338" s="192"/>
      <c r="K1338" s="192"/>
      <c r="L1338" s="192"/>
      <c r="M1338" s="193"/>
      <c r="N1338" s="191" t="s">
        <v>422</v>
      </c>
      <c r="O1338" s="192"/>
      <c r="P1338" s="192"/>
      <c r="Q1338" s="193"/>
      <c r="S1338" s="5" t="str">
        <f t="shared" si="0"/>
        <v>32 - Astro Tern Island (FRIG) 1961 (Tern Island)</v>
      </c>
    </row>
    <row r="1339" spans="4:19" x14ac:dyDescent="0.3">
      <c r="D1339" s="5" t="s">
        <v>160</v>
      </c>
      <c r="G1339" s="35">
        <v>33</v>
      </c>
      <c r="H1339" s="188" t="s">
        <v>423</v>
      </c>
      <c r="I1339" s="189"/>
      <c r="J1339" s="189"/>
      <c r="K1339" s="189"/>
      <c r="L1339" s="189"/>
      <c r="M1339" s="190"/>
      <c r="N1339" s="188" t="s">
        <v>424</v>
      </c>
      <c r="O1339" s="189"/>
      <c r="P1339" s="189"/>
      <c r="Q1339" s="190"/>
      <c r="S1339" s="5" t="str">
        <f t="shared" si="0"/>
        <v>33 - Astronomical Station 1952 (Marcus Island)</v>
      </c>
    </row>
    <row r="1340" spans="4:19" x14ac:dyDescent="0.3">
      <c r="D1340" s="5" t="s">
        <v>161</v>
      </c>
      <c r="G1340" s="34">
        <v>34</v>
      </c>
      <c r="H1340" s="191" t="s">
        <v>425</v>
      </c>
      <c r="I1340" s="192"/>
      <c r="J1340" s="192"/>
      <c r="K1340" s="192"/>
      <c r="L1340" s="192"/>
      <c r="M1340" s="193"/>
      <c r="N1340" s="191" t="s">
        <v>426</v>
      </c>
      <c r="O1340" s="192"/>
      <c r="P1340" s="192"/>
      <c r="Q1340" s="193"/>
      <c r="S1340" s="5" t="str">
        <f t="shared" si="0"/>
        <v>34 - Australian Geodetic 1966 (Australia, Tasmania)</v>
      </c>
    </row>
    <row r="1341" spans="4:19" x14ac:dyDescent="0.3">
      <c r="D1341" s="5" t="s">
        <v>162</v>
      </c>
      <c r="G1341" s="35">
        <v>35</v>
      </c>
      <c r="H1341" s="188" t="s">
        <v>427</v>
      </c>
      <c r="I1341" s="189"/>
      <c r="J1341" s="189"/>
      <c r="K1341" s="189"/>
      <c r="L1341" s="189"/>
      <c r="M1341" s="190"/>
      <c r="N1341" s="188" t="s">
        <v>426</v>
      </c>
      <c r="O1341" s="189"/>
      <c r="P1341" s="189"/>
      <c r="Q1341" s="190"/>
      <c r="S1341" s="5" t="str">
        <f t="shared" si="0"/>
        <v>35 - Australian Geodetic 1984 (Australia, Tasmania)</v>
      </c>
    </row>
    <row r="1342" spans="4:19" x14ac:dyDescent="0.3">
      <c r="D1342" s="5" t="s">
        <v>163</v>
      </c>
      <c r="G1342" s="34">
        <v>36</v>
      </c>
      <c r="H1342" s="191" t="s">
        <v>428</v>
      </c>
      <c r="I1342" s="192"/>
      <c r="J1342" s="192"/>
      <c r="K1342" s="192"/>
      <c r="L1342" s="192"/>
      <c r="M1342" s="193"/>
      <c r="N1342" s="191" t="s">
        <v>429</v>
      </c>
      <c r="O1342" s="192"/>
      <c r="P1342" s="192"/>
      <c r="Q1342" s="193"/>
      <c r="S1342" s="5" t="str">
        <f t="shared" si="0"/>
        <v>36 - Ayabelle Lighthouse (Djibouti)</v>
      </c>
    </row>
    <row r="1343" spans="4:19" x14ac:dyDescent="0.3">
      <c r="D1343" s="5" t="s">
        <v>164</v>
      </c>
      <c r="G1343" s="35">
        <v>37</v>
      </c>
      <c r="H1343" s="188" t="s">
        <v>430</v>
      </c>
      <c r="I1343" s="189"/>
      <c r="J1343" s="189"/>
      <c r="K1343" s="189"/>
      <c r="L1343" s="189"/>
      <c r="M1343" s="190"/>
      <c r="N1343" s="188" t="s">
        <v>431</v>
      </c>
      <c r="O1343" s="189"/>
      <c r="P1343" s="189"/>
      <c r="Q1343" s="190"/>
      <c r="S1343" s="5" t="str">
        <f t="shared" si="0"/>
        <v>37 - Bellevue (IGN) (Efate and Erromango Islands)</v>
      </c>
    </row>
    <row r="1344" spans="4:19" x14ac:dyDescent="0.3">
      <c r="D1344" s="5" t="s">
        <v>165</v>
      </c>
      <c r="G1344" s="34">
        <v>38</v>
      </c>
      <c r="H1344" s="191" t="s">
        <v>432</v>
      </c>
      <c r="I1344" s="192"/>
      <c r="J1344" s="192"/>
      <c r="K1344" s="192"/>
      <c r="L1344" s="192"/>
      <c r="M1344" s="193"/>
      <c r="N1344" s="191" t="s">
        <v>433</v>
      </c>
      <c r="O1344" s="192"/>
      <c r="P1344" s="192"/>
      <c r="Q1344" s="193"/>
      <c r="S1344" s="5" t="str">
        <f t="shared" si="0"/>
        <v>38 - Bermuda 1957 (Bermuda)</v>
      </c>
    </row>
    <row r="1345" spans="4:19" x14ac:dyDescent="0.3">
      <c r="D1345" s="5" t="s">
        <v>166</v>
      </c>
      <c r="G1345" s="35">
        <v>39</v>
      </c>
      <c r="H1345" s="188" t="s">
        <v>434</v>
      </c>
      <c r="I1345" s="189"/>
      <c r="J1345" s="189"/>
      <c r="K1345" s="189"/>
      <c r="L1345" s="189"/>
      <c r="M1345" s="190"/>
      <c r="N1345" s="188" t="s">
        <v>435</v>
      </c>
      <c r="O1345" s="189"/>
      <c r="P1345" s="189"/>
      <c r="Q1345" s="190"/>
      <c r="S1345" s="5" t="str">
        <f t="shared" si="0"/>
        <v>39 - Bissau (Guuinea-Bissau)</v>
      </c>
    </row>
    <row r="1346" spans="4:19" x14ac:dyDescent="0.3">
      <c r="D1346" s="5" t="s">
        <v>167</v>
      </c>
      <c r="G1346" s="34">
        <v>40</v>
      </c>
      <c r="H1346" s="191" t="s">
        <v>436</v>
      </c>
      <c r="I1346" s="192"/>
      <c r="J1346" s="192"/>
      <c r="K1346" s="192"/>
      <c r="L1346" s="192"/>
      <c r="M1346" s="193"/>
      <c r="N1346" s="191" t="s">
        <v>437</v>
      </c>
      <c r="O1346" s="192"/>
      <c r="P1346" s="192"/>
      <c r="Q1346" s="193"/>
      <c r="S1346" s="5" t="str">
        <f t="shared" si="0"/>
        <v>40 - Bogota Observatory (Colombia)</v>
      </c>
    </row>
    <row r="1347" spans="4:19" x14ac:dyDescent="0.3">
      <c r="D1347" s="5" t="s">
        <v>168</v>
      </c>
      <c r="G1347" s="35">
        <v>41</v>
      </c>
      <c r="H1347" s="188" t="s">
        <v>438</v>
      </c>
      <c r="I1347" s="189"/>
      <c r="J1347" s="189"/>
      <c r="K1347" s="189"/>
      <c r="L1347" s="189"/>
      <c r="M1347" s="190"/>
      <c r="N1347" s="188" t="s">
        <v>439</v>
      </c>
      <c r="O1347" s="189"/>
      <c r="P1347" s="189"/>
      <c r="Q1347" s="190"/>
      <c r="S1347" s="5" t="str">
        <f t="shared" si="0"/>
        <v>41 - Bukit Rimpah (Indonesia(Bangka and Belitung Ids))</v>
      </c>
    </row>
    <row r="1348" spans="4:19" x14ac:dyDescent="0.3">
      <c r="D1348" s="5" t="s">
        <v>169</v>
      </c>
      <c r="G1348" s="34">
        <v>42</v>
      </c>
      <c r="H1348" s="191" t="s">
        <v>440</v>
      </c>
      <c r="I1348" s="192"/>
      <c r="J1348" s="192"/>
      <c r="K1348" s="192"/>
      <c r="L1348" s="192"/>
      <c r="M1348" s="193"/>
      <c r="N1348" s="191" t="s">
        <v>441</v>
      </c>
      <c r="O1348" s="192"/>
      <c r="P1348" s="192"/>
      <c r="Q1348" s="193"/>
      <c r="S1348" s="5" t="str">
        <f t="shared" si="0"/>
        <v>42 - Camp Area Astro (Antarctica(McMurdi Camp Area))</v>
      </c>
    </row>
    <row r="1349" spans="4:19" x14ac:dyDescent="0.3">
      <c r="D1349" s="5" t="s">
        <v>170</v>
      </c>
      <c r="G1349" s="35">
        <v>43</v>
      </c>
      <c r="H1349" s="188" t="s">
        <v>442</v>
      </c>
      <c r="I1349" s="189"/>
      <c r="J1349" s="189"/>
      <c r="K1349" s="189"/>
      <c r="L1349" s="189"/>
      <c r="M1349" s="190"/>
      <c r="N1349" s="188" t="s">
        <v>443</v>
      </c>
      <c r="O1349" s="189"/>
      <c r="P1349" s="189"/>
      <c r="Q1349" s="190"/>
      <c r="S1349" s="5" t="str">
        <f t="shared" si="0"/>
        <v>43 - Campo Inchauspe (Argentina)</v>
      </c>
    </row>
    <row r="1350" spans="4:19" x14ac:dyDescent="0.3">
      <c r="D1350" s="5" t="s">
        <v>171</v>
      </c>
      <c r="G1350" s="34">
        <v>44</v>
      </c>
      <c r="H1350" s="191" t="s">
        <v>444</v>
      </c>
      <c r="I1350" s="192"/>
      <c r="J1350" s="192"/>
      <c r="K1350" s="192"/>
      <c r="L1350" s="192"/>
      <c r="M1350" s="193"/>
      <c r="N1350" s="191" t="s">
        <v>445</v>
      </c>
      <c r="O1350" s="192"/>
      <c r="P1350" s="192"/>
      <c r="Q1350" s="193"/>
      <c r="S1350" s="5" t="str">
        <f t="shared" si="0"/>
        <v>44 - Canton Astro 1966 (Phoenix Island)</v>
      </c>
    </row>
    <row r="1351" spans="4:19" x14ac:dyDescent="0.3">
      <c r="D1351" s="5" t="s">
        <v>172</v>
      </c>
      <c r="G1351" s="35">
        <v>45</v>
      </c>
      <c r="H1351" s="188" t="s">
        <v>446</v>
      </c>
      <c r="I1351" s="189"/>
      <c r="J1351" s="189"/>
      <c r="K1351" s="189"/>
      <c r="L1351" s="189"/>
      <c r="M1351" s="190"/>
      <c r="N1351" s="188" t="s">
        <v>447</v>
      </c>
      <c r="O1351" s="189"/>
      <c r="P1351" s="189"/>
      <c r="Q1351" s="190"/>
      <c r="S1351" s="5" t="str">
        <f t="shared" si="0"/>
        <v>45 - Cape (South Africa)</v>
      </c>
    </row>
    <row r="1352" spans="4:19" x14ac:dyDescent="0.3">
      <c r="D1352" s="5" t="s">
        <v>173</v>
      </c>
      <c r="G1352" s="34">
        <v>46</v>
      </c>
      <c r="H1352" s="191" t="s">
        <v>448</v>
      </c>
      <c r="I1352" s="192"/>
      <c r="J1352" s="192"/>
      <c r="K1352" s="192"/>
      <c r="L1352" s="192"/>
      <c r="M1352" s="193"/>
      <c r="N1352" s="191" t="s">
        <v>449</v>
      </c>
      <c r="O1352" s="192"/>
      <c r="P1352" s="192"/>
      <c r="Q1352" s="193"/>
      <c r="S1352" s="5" t="str">
        <f t="shared" si="0"/>
        <v>46 - Cape Canaveral (Bahamas, Florida)</v>
      </c>
    </row>
    <row r="1353" spans="4:19" x14ac:dyDescent="0.3">
      <c r="D1353" s="5" t="s">
        <v>174</v>
      </c>
      <c r="G1353" s="35">
        <v>47</v>
      </c>
      <c r="H1353" s="188" t="s">
        <v>450</v>
      </c>
      <c r="I1353" s="189"/>
      <c r="J1353" s="189"/>
      <c r="K1353" s="189"/>
      <c r="L1353" s="189"/>
      <c r="M1353" s="190"/>
      <c r="N1353" s="188" t="s">
        <v>451</v>
      </c>
      <c r="O1353" s="189"/>
      <c r="P1353" s="189"/>
      <c r="Q1353" s="190"/>
      <c r="S1353" s="5" t="str">
        <f t="shared" si="0"/>
        <v>47 - Carthage (Tunisia)</v>
      </c>
    </row>
    <row r="1354" spans="4:19" x14ac:dyDescent="0.3">
      <c r="D1354" s="5" t="s">
        <v>175</v>
      </c>
      <c r="G1354" s="34">
        <v>48</v>
      </c>
      <c r="H1354" s="191" t="s">
        <v>452</v>
      </c>
      <c r="I1354" s="192"/>
      <c r="J1354" s="192"/>
      <c r="K1354" s="192"/>
      <c r="L1354" s="192"/>
      <c r="M1354" s="193"/>
      <c r="N1354" s="191" t="s">
        <v>453</v>
      </c>
      <c r="O1354" s="192"/>
      <c r="P1354" s="192"/>
      <c r="Q1354" s="193"/>
      <c r="S1354" s="5" t="str">
        <f t="shared" si="0"/>
        <v>48 - Chatham Island Astro 1971 (New Zealand(Chatham Island))</v>
      </c>
    </row>
    <row r="1355" spans="4:19" x14ac:dyDescent="0.3">
      <c r="D1355" s="5" t="s">
        <v>176</v>
      </c>
      <c r="G1355" s="35">
        <v>49</v>
      </c>
      <c r="H1355" s="188" t="s">
        <v>454</v>
      </c>
      <c r="I1355" s="189"/>
      <c r="J1355" s="189"/>
      <c r="K1355" s="189"/>
      <c r="L1355" s="189"/>
      <c r="M1355" s="190"/>
      <c r="N1355" s="188" t="s">
        <v>455</v>
      </c>
      <c r="O1355" s="189"/>
      <c r="P1355" s="189"/>
      <c r="Q1355" s="190"/>
      <c r="S1355" s="5" t="str">
        <f t="shared" si="0"/>
        <v>49 - Chua Astro (Paraguay)</v>
      </c>
    </row>
    <row r="1356" spans="4:19" x14ac:dyDescent="0.3">
      <c r="D1356" s="5" t="s">
        <v>177</v>
      </c>
      <c r="G1356" s="34">
        <v>50</v>
      </c>
      <c r="H1356" s="191" t="s">
        <v>456</v>
      </c>
      <c r="I1356" s="192"/>
      <c r="J1356" s="192"/>
      <c r="K1356" s="192"/>
      <c r="L1356" s="192"/>
      <c r="M1356" s="193"/>
      <c r="N1356" s="191" t="s">
        <v>457</v>
      </c>
      <c r="O1356" s="192"/>
      <c r="P1356" s="192"/>
      <c r="Q1356" s="193"/>
      <c r="S1356" s="5" t="str">
        <f t="shared" si="0"/>
        <v>50 - Corrego Alegre (Brazil)</v>
      </c>
    </row>
    <row r="1357" spans="4:19" x14ac:dyDescent="0.3">
      <c r="D1357" s="5" t="s">
        <v>178</v>
      </c>
      <c r="G1357" s="35">
        <v>51</v>
      </c>
      <c r="H1357" s="188" t="s">
        <v>458</v>
      </c>
      <c r="I1357" s="189"/>
      <c r="J1357" s="189"/>
      <c r="K1357" s="189"/>
      <c r="L1357" s="189"/>
      <c r="M1357" s="190"/>
      <c r="N1357" s="188" t="s">
        <v>459</v>
      </c>
      <c r="O1357" s="189"/>
      <c r="P1357" s="189"/>
      <c r="Q1357" s="190"/>
      <c r="S1357" s="5" t="str">
        <f t="shared" si="0"/>
        <v>51 - Dabola (Guinea)</v>
      </c>
    </row>
    <row r="1358" spans="4:19" x14ac:dyDescent="0.3">
      <c r="D1358" s="5" t="s">
        <v>179</v>
      </c>
      <c r="G1358" s="34">
        <v>52</v>
      </c>
      <c r="H1358" s="191" t="s">
        <v>460</v>
      </c>
      <c r="I1358" s="192"/>
      <c r="J1358" s="192"/>
      <c r="K1358" s="192"/>
      <c r="L1358" s="192"/>
      <c r="M1358" s="193"/>
      <c r="N1358" s="191" t="s">
        <v>461</v>
      </c>
      <c r="O1358" s="192"/>
      <c r="P1358" s="192"/>
      <c r="Q1358" s="193"/>
      <c r="S1358" s="5" t="str">
        <f t="shared" si="0"/>
        <v>52 - Deception Island (Deception Island, Antarctia)</v>
      </c>
    </row>
    <row r="1359" spans="4:19" x14ac:dyDescent="0.3">
      <c r="D1359" s="5" t="s">
        <v>180</v>
      </c>
      <c r="G1359" s="35">
        <v>53</v>
      </c>
      <c r="H1359" s="188" t="s">
        <v>462</v>
      </c>
      <c r="I1359" s="189"/>
      <c r="J1359" s="189"/>
      <c r="K1359" s="189"/>
      <c r="L1359" s="189"/>
      <c r="M1359" s="190"/>
      <c r="N1359" s="188" t="s">
        <v>463</v>
      </c>
      <c r="O1359" s="189"/>
      <c r="P1359" s="189"/>
      <c r="Q1359" s="190"/>
      <c r="S1359" s="5" t="str">
        <f t="shared" si="0"/>
        <v>53 - Djakarta(Batavia) (Indonesia(Sumatra))</v>
      </c>
    </row>
    <row r="1360" spans="4:19" x14ac:dyDescent="0.3">
      <c r="D1360" s="5" t="s">
        <v>181</v>
      </c>
      <c r="G1360" s="34">
        <v>54</v>
      </c>
      <c r="H1360" s="191" t="s">
        <v>464</v>
      </c>
      <c r="I1360" s="192"/>
      <c r="J1360" s="192"/>
      <c r="K1360" s="192"/>
      <c r="L1360" s="192"/>
      <c r="M1360" s="193"/>
      <c r="N1360" s="191" t="s">
        <v>465</v>
      </c>
      <c r="O1360" s="192"/>
      <c r="P1360" s="192"/>
      <c r="Q1360" s="193"/>
      <c r="S1360" s="5" t="str">
        <f t="shared" si="0"/>
        <v>54 - Dos 1968 (New Georgia Islands (Gizo Island))</v>
      </c>
    </row>
    <row r="1361" spans="4:19" x14ac:dyDescent="0.3">
      <c r="D1361" s="5" t="s">
        <v>182</v>
      </c>
      <c r="G1361" s="35">
        <v>55</v>
      </c>
      <c r="H1361" s="188" t="s">
        <v>466</v>
      </c>
      <c r="I1361" s="189"/>
      <c r="J1361" s="189"/>
      <c r="K1361" s="189"/>
      <c r="L1361" s="189"/>
      <c r="M1361" s="190"/>
      <c r="N1361" s="188" t="s">
        <v>467</v>
      </c>
      <c r="O1361" s="189"/>
      <c r="P1361" s="189"/>
      <c r="Q1361" s="190"/>
      <c r="S1361" s="5" t="str">
        <f t="shared" si="0"/>
        <v>55 - Easter Island 1967 (Easter Island)</v>
      </c>
    </row>
    <row r="1362" spans="4:19" x14ac:dyDescent="0.3">
      <c r="D1362" s="5" t="s">
        <v>183</v>
      </c>
      <c r="G1362" s="34">
        <v>56</v>
      </c>
      <c r="H1362" s="191" t="s">
        <v>468</v>
      </c>
      <c r="I1362" s="192"/>
      <c r="J1362" s="192"/>
      <c r="K1362" s="192"/>
      <c r="L1362" s="192"/>
      <c r="M1362" s="193"/>
      <c r="N1362" s="191" t="s">
        <v>469</v>
      </c>
      <c r="O1362" s="192"/>
      <c r="P1362" s="192"/>
      <c r="Q1362" s="193"/>
      <c r="S1362" s="5" t="str">
        <f t="shared" si="0"/>
        <v>56 - Estonia Coordinate System 1937 (Estonia)</v>
      </c>
    </row>
    <row r="1363" spans="4:19" x14ac:dyDescent="0.3">
      <c r="D1363" s="5" t="s">
        <v>184</v>
      </c>
      <c r="G1363" s="35">
        <v>57</v>
      </c>
      <c r="H1363" s="188" t="s">
        <v>470</v>
      </c>
      <c r="I1363" s="189"/>
      <c r="J1363" s="189"/>
      <c r="K1363" s="189"/>
      <c r="L1363" s="189"/>
      <c r="M1363" s="190"/>
      <c r="N1363" s="188" t="s">
        <v>471</v>
      </c>
      <c r="O1363" s="189"/>
      <c r="P1363" s="189"/>
      <c r="Q1363" s="190"/>
      <c r="S1363" s="5" t="str">
        <f t="shared" si="0"/>
        <v>57 - European 1950 (Cyprus)</v>
      </c>
    </row>
    <row r="1364" spans="4:19" x14ac:dyDescent="0.3">
      <c r="D1364" s="5" t="s">
        <v>185</v>
      </c>
      <c r="G1364" s="34">
        <v>58</v>
      </c>
      <c r="H1364" s="191" t="s">
        <v>470</v>
      </c>
      <c r="I1364" s="192"/>
      <c r="J1364" s="192"/>
      <c r="K1364" s="192"/>
      <c r="L1364" s="192"/>
      <c r="M1364" s="193"/>
      <c r="N1364" s="191" t="s">
        <v>472</v>
      </c>
      <c r="O1364" s="192"/>
      <c r="P1364" s="192"/>
      <c r="Q1364" s="193"/>
      <c r="S1364" s="5" t="str">
        <f t="shared" si="0"/>
        <v>58 - European 1950 (Egypt)</v>
      </c>
    </row>
    <row r="1365" spans="4:19" x14ac:dyDescent="0.3">
      <c r="D1365" s="5" t="s">
        <v>186</v>
      </c>
      <c r="G1365" s="35">
        <v>59</v>
      </c>
      <c r="H1365" s="188" t="s">
        <v>470</v>
      </c>
      <c r="I1365" s="189"/>
      <c r="J1365" s="189"/>
      <c r="K1365" s="189"/>
      <c r="L1365" s="189"/>
      <c r="M1365" s="190"/>
      <c r="N1365" s="197" t="s">
        <v>685</v>
      </c>
      <c r="O1365" s="198"/>
      <c r="P1365" s="198"/>
      <c r="Q1365" s="199"/>
      <c r="S1365" s="5" t="str">
        <f t="shared" si="0"/>
        <v>59 - European 1950 (England, Channel Islands, Scotland,
Shetland Islands)</v>
      </c>
    </row>
    <row r="1366" spans="4:19" x14ac:dyDescent="0.3">
      <c r="D1366" s="5" t="s">
        <v>187</v>
      </c>
      <c r="G1366" s="34">
        <v>60</v>
      </c>
      <c r="H1366" s="191" t="s">
        <v>470</v>
      </c>
      <c r="I1366" s="192"/>
      <c r="J1366" s="192"/>
      <c r="K1366" s="192"/>
      <c r="L1366" s="192"/>
      <c r="M1366" s="193"/>
      <c r="N1366" s="200" t="s">
        <v>686</v>
      </c>
      <c r="O1366" s="201"/>
      <c r="P1366" s="201"/>
      <c r="Q1366" s="202"/>
      <c r="S1366" s="5" t="str">
        <f t="shared" si="0"/>
        <v>60 - European 1950 (England, Ireland, Scotland, Shetland
Islands)</v>
      </c>
    </row>
    <row r="1367" spans="4:19" x14ac:dyDescent="0.3">
      <c r="D1367" s="5" t="s">
        <v>188</v>
      </c>
      <c r="G1367" s="35">
        <v>61</v>
      </c>
      <c r="H1367" s="188" t="s">
        <v>470</v>
      </c>
      <c r="I1367" s="189"/>
      <c r="J1367" s="189"/>
      <c r="K1367" s="189"/>
      <c r="L1367" s="189"/>
      <c r="M1367" s="190"/>
      <c r="N1367" s="188" t="s">
        <v>473</v>
      </c>
      <c r="O1367" s="189"/>
      <c r="P1367" s="189"/>
      <c r="Q1367" s="190"/>
      <c r="S1367" s="5" t="str">
        <f t="shared" si="0"/>
        <v>61 - European 1950 (Finland, Norway)</v>
      </c>
    </row>
    <row r="1368" spans="4:19" x14ac:dyDescent="0.3">
      <c r="D1368" s="5" t="s">
        <v>189</v>
      </c>
      <c r="G1368" s="34">
        <v>62</v>
      </c>
      <c r="H1368" s="191" t="s">
        <v>470</v>
      </c>
      <c r="I1368" s="192"/>
      <c r="J1368" s="192"/>
      <c r="K1368" s="192"/>
      <c r="L1368" s="192"/>
      <c r="M1368" s="193"/>
      <c r="N1368" s="191" t="s">
        <v>474</v>
      </c>
      <c r="O1368" s="192"/>
      <c r="P1368" s="192"/>
      <c r="Q1368" s="193"/>
      <c r="S1368" s="5" t="str">
        <f t="shared" si="0"/>
        <v>62 - European 1950 (Greece)</v>
      </c>
    </row>
    <row r="1369" spans="4:19" x14ac:dyDescent="0.3">
      <c r="D1369" s="5" t="s">
        <v>190</v>
      </c>
      <c r="G1369" s="35">
        <v>63</v>
      </c>
      <c r="H1369" s="188" t="s">
        <v>470</v>
      </c>
      <c r="I1369" s="189"/>
      <c r="J1369" s="189"/>
      <c r="K1369" s="189"/>
      <c r="L1369" s="189"/>
      <c r="M1369" s="190"/>
      <c r="N1369" s="188" t="s">
        <v>475</v>
      </c>
      <c r="O1369" s="189"/>
      <c r="P1369" s="189"/>
      <c r="Q1369" s="190"/>
      <c r="S1369" s="5" t="str">
        <f t="shared" si="0"/>
        <v>63 - European 1950 (Iran)</v>
      </c>
    </row>
    <row r="1370" spans="4:19" x14ac:dyDescent="0.3">
      <c r="D1370" s="5" t="s">
        <v>191</v>
      </c>
      <c r="G1370" s="34">
        <v>64</v>
      </c>
      <c r="H1370" s="191" t="s">
        <v>470</v>
      </c>
      <c r="I1370" s="192"/>
      <c r="J1370" s="192"/>
      <c r="K1370" s="192"/>
      <c r="L1370" s="192"/>
      <c r="M1370" s="193"/>
      <c r="N1370" s="191" t="s">
        <v>476</v>
      </c>
      <c r="O1370" s="192"/>
      <c r="P1370" s="192"/>
      <c r="Q1370" s="193"/>
      <c r="S1370" s="5" t="str">
        <f t="shared" si="0"/>
        <v>64 - European 1950 (Italy (Sardinia))</v>
      </c>
    </row>
    <row r="1371" spans="4:19" x14ac:dyDescent="0.3">
      <c r="D1371" s="5" t="s">
        <v>192</v>
      </c>
      <c r="G1371" s="35">
        <v>65</v>
      </c>
      <c r="H1371" s="188" t="s">
        <v>470</v>
      </c>
      <c r="I1371" s="189"/>
      <c r="J1371" s="189"/>
      <c r="K1371" s="189"/>
      <c r="L1371" s="189"/>
      <c r="M1371" s="190"/>
      <c r="N1371" s="188" t="s">
        <v>477</v>
      </c>
      <c r="O1371" s="189"/>
      <c r="P1371" s="189"/>
      <c r="Q1371" s="190"/>
      <c r="S1371" s="5" t="str">
        <f t="shared" ref="S1371:S1434" si="1">G1371 &amp; " - " &amp; H1371 &amp; " (" &amp; N1371 &amp; ")"</f>
        <v>65 - European 1950 (Italy (Sicily))</v>
      </c>
    </row>
    <row r="1372" spans="4:19" x14ac:dyDescent="0.3">
      <c r="D1372" s="5" t="s">
        <v>193</v>
      </c>
      <c r="G1372" s="34">
        <v>66</v>
      </c>
      <c r="H1372" s="191" t="s">
        <v>470</v>
      </c>
      <c r="I1372" s="192"/>
      <c r="J1372" s="192"/>
      <c r="K1372" s="192"/>
      <c r="L1372" s="192"/>
      <c r="M1372" s="193"/>
      <c r="N1372" s="191" t="s">
        <v>478</v>
      </c>
      <c r="O1372" s="192"/>
      <c r="P1372" s="192"/>
      <c r="Q1372" s="193"/>
      <c r="S1372" s="5" t="str">
        <f t="shared" si="1"/>
        <v>66 - European 1950 (Malta)</v>
      </c>
    </row>
    <row r="1373" spans="4:19" x14ac:dyDescent="0.3">
      <c r="D1373" s="5" t="s">
        <v>194</v>
      </c>
      <c r="G1373" s="35">
        <v>67</v>
      </c>
      <c r="H1373" s="188" t="s">
        <v>470</v>
      </c>
      <c r="I1373" s="189"/>
      <c r="J1373" s="189"/>
      <c r="K1373" s="189"/>
      <c r="L1373" s="189"/>
      <c r="M1373" s="190"/>
      <c r="N1373" s="197" t="s">
        <v>687</v>
      </c>
      <c r="O1373" s="198"/>
      <c r="P1373" s="198"/>
      <c r="Q1373" s="199"/>
      <c r="S1373" s="5" t="str">
        <f t="shared" si="1"/>
        <v>67 - European 1950 (Mean For Austria, Belgium, Denmark, Finland, France, West Germany, Gibraltar, Greece, Italy, Luxembourg, Netherlands, Norway, Portugal, Spain,
Sweden, Switzerland)</v>
      </c>
    </row>
    <row r="1374" spans="4:19" x14ac:dyDescent="0.3">
      <c r="D1374" s="5" t="s">
        <v>195</v>
      </c>
      <c r="G1374" s="34">
        <v>68</v>
      </c>
      <c r="H1374" s="191" t="s">
        <v>470</v>
      </c>
      <c r="I1374" s="192"/>
      <c r="J1374" s="192"/>
      <c r="K1374" s="192"/>
      <c r="L1374" s="192"/>
      <c r="M1374" s="193"/>
      <c r="N1374" s="200" t="s">
        <v>688</v>
      </c>
      <c r="O1374" s="201"/>
      <c r="P1374" s="201"/>
      <c r="Q1374" s="202"/>
      <c r="S1374" s="5" t="str">
        <f t="shared" si="1"/>
        <v>68 - European 1950 (Mean For Austria, Denmark, France, West
Germany, Netherland, Switzerland)</v>
      </c>
    </row>
    <row r="1375" spans="4:19" x14ac:dyDescent="0.3">
      <c r="D1375" s="5" t="s">
        <v>196</v>
      </c>
      <c r="G1375" s="35">
        <v>69</v>
      </c>
      <c r="H1375" s="188" t="s">
        <v>470</v>
      </c>
      <c r="I1375" s="189"/>
      <c r="J1375" s="189"/>
      <c r="K1375" s="189"/>
      <c r="L1375" s="189"/>
      <c r="M1375" s="190"/>
      <c r="N1375" s="197" t="s">
        <v>689</v>
      </c>
      <c r="O1375" s="198"/>
      <c r="P1375" s="198"/>
      <c r="Q1375" s="199"/>
      <c r="S1375" s="5" t="str">
        <f t="shared" si="1"/>
        <v>69 - European 1950 (Mean For Iraq, Israel, Jordan, Lebanon,
Kuwait, Saudi Arabia, Syria)</v>
      </c>
    </row>
    <row r="1376" spans="4:19" x14ac:dyDescent="0.3">
      <c r="D1376" s="5" t="s">
        <v>197</v>
      </c>
      <c r="G1376" s="34">
        <v>70</v>
      </c>
      <c r="H1376" s="191" t="s">
        <v>470</v>
      </c>
      <c r="I1376" s="192"/>
      <c r="J1376" s="192"/>
      <c r="K1376" s="192"/>
      <c r="L1376" s="192"/>
      <c r="M1376" s="193"/>
      <c r="N1376" s="191" t="s">
        <v>479</v>
      </c>
      <c r="O1376" s="192"/>
      <c r="P1376" s="192"/>
      <c r="Q1376" s="193"/>
      <c r="S1376" s="5" t="str">
        <f t="shared" si="1"/>
        <v>70 - European 1950 (Portugal, Spain)</v>
      </c>
    </row>
    <row r="1377" spans="4:19" x14ac:dyDescent="0.3">
      <c r="D1377" s="5" t="s">
        <v>198</v>
      </c>
      <c r="G1377" s="35">
        <v>71</v>
      </c>
      <c r="H1377" s="188" t="s">
        <v>470</v>
      </c>
      <c r="I1377" s="189"/>
      <c r="J1377" s="189"/>
      <c r="K1377" s="189"/>
      <c r="L1377" s="189"/>
      <c r="M1377" s="190"/>
      <c r="N1377" s="188" t="s">
        <v>451</v>
      </c>
      <c r="O1377" s="189"/>
      <c r="P1377" s="189"/>
      <c r="Q1377" s="190"/>
      <c r="S1377" s="5" t="str">
        <f t="shared" si="1"/>
        <v>71 - European 1950 (Tunisia)</v>
      </c>
    </row>
    <row r="1378" spans="4:19" x14ac:dyDescent="0.3">
      <c r="D1378" s="5" t="s">
        <v>199</v>
      </c>
      <c r="G1378" s="34">
        <v>72</v>
      </c>
      <c r="H1378" s="191" t="s">
        <v>480</v>
      </c>
      <c r="I1378" s="192"/>
      <c r="J1378" s="192"/>
      <c r="K1378" s="192"/>
      <c r="L1378" s="192"/>
      <c r="M1378" s="193"/>
      <c r="N1378" s="200" t="s">
        <v>690</v>
      </c>
      <c r="O1378" s="201"/>
      <c r="P1378" s="201"/>
      <c r="Q1378" s="202"/>
      <c r="S1378" s="5" t="str">
        <f t="shared" si="1"/>
        <v>72 - European 1979 (Mean For Austria, Finland, Netherlands,
Norway, Spain, Sweden, Switzerland)</v>
      </c>
    </row>
    <row r="1379" spans="4:19" x14ac:dyDescent="0.3">
      <c r="D1379" s="5" t="s">
        <v>200</v>
      </c>
      <c r="G1379" s="35">
        <v>73</v>
      </c>
      <c r="H1379" s="188" t="s">
        <v>481</v>
      </c>
      <c r="I1379" s="189"/>
      <c r="J1379" s="189"/>
      <c r="K1379" s="189"/>
      <c r="L1379" s="189"/>
      <c r="M1379" s="190"/>
      <c r="N1379" s="188" t="s">
        <v>482</v>
      </c>
      <c r="O1379" s="189"/>
      <c r="P1379" s="189"/>
      <c r="Q1379" s="190"/>
      <c r="S1379" s="5" t="str">
        <f t="shared" si="1"/>
        <v>73 - Fort Thomas 1955 (Nevis St Kitts (Leeward Islands))</v>
      </c>
    </row>
    <row r="1380" spans="4:19" x14ac:dyDescent="0.3">
      <c r="D1380" s="5" t="s">
        <v>201</v>
      </c>
      <c r="G1380" s="34">
        <v>74</v>
      </c>
      <c r="H1380" s="191" t="s">
        <v>483</v>
      </c>
      <c r="I1380" s="192"/>
      <c r="J1380" s="192"/>
      <c r="K1380" s="192"/>
      <c r="L1380" s="192"/>
      <c r="M1380" s="193"/>
      <c r="N1380" s="191" t="s">
        <v>484</v>
      </c>
      <c r="O1380" s="192"/>
      <c r="P1380" s="192"/>
      <c r="Q1380" s="193"/>
      <c r="S1380" s="5" t="str">
        <f t="shared" si="1"/>
        <v>74 - Gan 1970 (Republic Of Maldives)</v>
      </c>
    </row>
    <row r="1381" spans="4:19" x14ac:dyDescent="0.3">
      <c r="D1381" s="5" t="s">
        <v>202</v>
      </c>
      <c r="G1381" s="35">
        <v>75</v>
      </c>
      <c r="H1381" s="188" t="s">
        <v>485</v>
      </c>
      <c r="I1381" s="189"/>
      <c r="J1381" s="189"/>
      <c r="K1381" s="189"/>
      <c r="L1381" s="189"/>
      <c r="M1381" s="190"/>
      <c r="N1381" s="188" t="s">
        <v>486</v>
      </c>
      <c r="O1381" s="189"/>
      <c r="P1381" s="189"/>
      <c r="Q1381" s="190"/>
      <c r="S1381" s="5" t="str">
        <f t="shared" si="1"/>
        <v>75 - Geodetic Datum 1970 (New Zealand)</v>
      </c>
    </row>
    <row r="1382" spans="4:19" x14ac:dyDescent="0.3">
      <c r="D1382" s="5" t="s">
        <v>203</v>
      </c>
      <c r="G1382" s="34">
        <v>76</v>
      </c>
      <c r="H1382" s="191" t="s">
        <v>487</v>
      </c>
      <c r="I1382" s="192"/>
      <c r="J1382" s="192"/>
      <c r="K1382" s="192"/>
      <c r="L1382" s="192"/>
      <c r="M1382" s="193"/>
      <c r="N1382" s="200" t="s">
        <v>691</v>
      </c>
      <c r="O1382" s="201"/>
      <c r="P1382" s="201"/>
      <c r="Q1382" s="202"/>
      <c r="S1382" s="5" t="str">
        <f t="shared" si="1"/>
        <v>76 - Graciosa Base SW1948 (Azores (Faial, Graciosa, Pico, Sao, Jorge,
Terceria))</v>
      </c>
    </row>
    <row r="1383" spans="4:19" x14ac:dyDescent="0.3">
      <c r="D1383" s="5" t="s">
        <v>204</v>
      </c>
      <c r="G1383" s="35">
        <v>77</v>
      </c>
      <c r="H1383" s="188" t="s">
        <v>488</v>
      </c>
      <c r="I1383" s="189"/>
      <c r="J1383" s="189"/>
      <c r="K1383" s="189"/>
      <c r="L1383" s="189"/>
      <c r="M1383" s="190"/>
      <c r="N1383" s="188" t="s">
        <v>489</v>
      </c>
      <c r="O1383" s="189"/>
      <c r="P1383" s="189"/>
      <c r="Q1383" s="190"/>
      <c r="S1383" s="5" t="str">
        <f t="shared" si="1"/>
        <v>77 - Guam 1963 (Guam)</v>
      </c>
    </row>
    <row r="1384" spans="4:19" x14ac:dyDescent="0.3">
      <c r="D1384" s="5" t="s">
        <v>205</v>
      </c>
      <c r="G1384" s="34">
        <v>78</v>
      </c>
      <c r="H1384" s="191" t="s">
        <v>490</v>
      </c>
      <c r="I1384" s="192"/>
      <c r="J1384" s="192"/>
      <c r="K1384" s="192"/>
      <c r="L1384" s="192"/>
      <c r="M1384" s="193"/>
      <c r="N1384" s="191" t="s">
        <v>491</v>
      </c>
      <c r="O1384" s="192"/>
      <c r="P1384" s="192"/>
      <c r="Q1384" s="193"/>
      <c r="S1384" s="5" t="str">
        <f t="shared" si="1"/>
        <v>78 - Gunung Segara (Indonesia (Kalimantan))</v>
      </c>
    </row>
    <row r="1385" spans="4:19" x14ac:dyDescent="0.3">
      <c r="D1385" s="5" t="s">
        <v>206</v>
      </c>
      <c r="G1385" s="35">
        <v>79</v>
      </c>
      <c r="H1385" s="188" t="s">
        <v>492</v>
      </c>
      <c r="I1385" s="189"/>
      <c r="J1385" s="189"/>
      <c r="K1385" s="189"/>
      <c r="L1385" s="189"/>
      <c r="M1385" s="190"/>
      <c r="N1385" s="188" t="s">
        <v>493</v>
      </c>
      <c r="O1385" s="189"/>
      <c r="P1385" s="189"/>
      <c r="Q1385" s="190"/>
      <c r="S1385" s="5" t="str">
        <f t="shared" si="1"/>
        <v>79 - Gux I Astro (Guadalcanal Island)</v>
      </c>
    </row>
    <row r="1386" spans="4:19" x14ac:dyDescent="0.3">
      <c r="D1386" s="5" t="s">
        <v>207</v>
      </c>
      <c r="G1386" s="34">
        <v>80</v>
      </c>
      <c r="H1386" s="191" t="s">
        <v>494</v>
      </c>
      <c r="I1386" s="192"/>
      <c r="J1386" s="192"/>
      <c r="K1386" s="192"/>
      <c r="L1386" s="192"/>
      <c r="M1386" s="193"/>
      <c r="N1386" s="191" t="s">
        <v>495</v>
      </c>
      <c r="O1386" s="192"/>
      <c r="P1386" s="192"/>
      <c r="Q1386" s="193"/>
      <c r="S1386" s="5" t="str">
        <f t="shared" si="1"/>
        <v>80 - Heart North (Afghanistan)</v>
      </c>
    </row>
    <row r="1387" spans="4:19" x14ac:dyDescent="0.3">
      <c r="D1387" s="5" t="s">
        <v>208</v>
      </c>
      <c r="G1387" s="35">
        <v>81</v>
      </c>
      <c r="H1387" s="188" t="s">
        <v>496</v>
      </c>
      <c r="I1387" s="189"/>
      <c r="J1387" s="189"/>
      <c r="K1387" s="189"/>
      <c r="L1387" s="189"/>
      <c r="M1387" s="190"/>
      <c r="N1387" s="188" t="s">
        <v>497</v>
      </c>
      <c r="O1387" s="189"/>
      <c r="P1387" s="189"/>
      <c r="Q1387" s="190"/>
      <c r="S1387" s="5" t="str">
        <f t="shared" si="1"/>
        <v>81 - Hermannskogel Datum (Croatia-Serbia, Bosnia-Herzegoivna)</v>
      </c>
    </row>
    <row r="1388" spans="4:19" x14ac:dyDescent="0.3">
      <c r="D1388" s="5" t="s">
        <v>209</v>
      </c>
      <c r="G1388" s="34">
        <v>82</v>
      </c>
      <c r="H1388" s="191" t="s">
        <v>498</v>
      </c>
      <c r="I1388" s="192"/>
      <c r="J1388" s="192"/>
      <c r="K1388" s="192"/>
      <c r="L1388" s="192"/>
      <c r="M1388" s="193"/>
      <c r="N1388" s="191" t="s">
        <v>499</v>
      </c>
      <c r="O1388" s="192"/>
      <c r="P1388" s="192"/>
      <c r="Q1388" s="193"/>
      <c r="S1388" s="5" t="str">
        <f t="shared" si="1"/>
        <v>82 - Hjorsey 1955 (Iceland)</v>
      </c>
    </row>
    <row r="1389" spans="4:19" x14ac:dyDescent="0.3">
      <c r="D1389" s="5" t="s">
        <v>210</v>
      </c>
      <c r="G1389" s="35">
        <v>83</v>
      </c>
      <c r="H1389" s="188" t="s">
        <v>500</v>
      </c>
      <c r="I1389" s="189"/>
      <c r="J1389" s="189"/>
      <c r="K1389" s="189"/>
      <c r="L1389" s="189"/>
      <c r="M1389" s="190"/>
      <c r="N1389" s="188" t="s">
        <v>501</v>
      </c>
      <c r="O1389" s="189"/>
      <c r="P1389" s="189"/>
      <c r="Q1389" s="190"/>
      <c r="S1389" s="5" t="str">
        <f t="shared" si="1"/>
        <v>83 - Hongkong 1963 (Hongkong)</v>
      </c>
    </row>
    <row r="1390" spans="4:19" x14ac:dyDescent="0.3">
      <c r="D1390" s="5" t="s">
        <v>211</v>
      </c>
      <c r="G1390" s="34">
        <v>84</v>
      </c>
      <c r="H1390" s="191" t="s">
        <v>502</v>
      </c>
      <c r="I1390" s="192"/>
      <c r="J1390" s="192"/>
      <c r="K1390" s="192"/>
      <c r="L1390" s="192"/>
      <c r="M1390" s="193"/>
      <c r="N1390" s="191" t="s">
        <v>503</v>
      </c>
      <c r="O1390" s="192"/>
      <c r="P1390" s="192"/>
      <c r="Q1390" s="193"/>
      <c r="S1390" s="5" t="str">
        <f t="shared" si="1"/>
        <v>84 - Hu Tzu Shan (Taiwan)</v>
      </c>
    </row>
    <row r="1391" spans="4:19" x14ac:dyDescent="0.3">
      <c r="D1391" s="5" t="s">
        <v>212</v>
      </c>
      <c r="G1391" s="35">
        <v>85</v>
      </c>
      <c r="H1391" s="188" t="s">
        <v>504</v>
      </c>
      <c r="I1391" s="189"/>
      <c r="J1391" s="189"/>
      <c r="K1391" s="189"/>
      <c r="L1391" s="189"/>
      <c r="M1391" s="190"/>
      <c r="N1391" s="188" t="s">
        <v>505</v>
      </c>
      <c r="O1391" s="189"/>
      <c r="P1391" s="189"/>
      <c r="Q1391" s="190"/>
      <c r="S1391" s="5" t="str">
        <f t="shared" si="1"/>
        <v>85 - Indian (Bangladesh)</v>
      </c>
    </row>
    <row r="1392" spans="4:19" x14ac:dyDescent="0.3">
      <c r="D1392" s="5" t="s">
        <v>213</v>
      </c>
      <c r="G1392" s="34">
        <v>86</v>
      </c>
      <c r="H1392" s="191" t="s">
        <v>504</v>
      </c>
      <c r="I1392" s="192"/>
      <c r="J1392" s="192"/>
      <c r="K1392" s="192"/>
      <c r="L1392" s="192"/>
      <c r="M1392" s="193"/>
      <c r="N1392" s="191" t="s">
        <v>506</v>
      </c>
      <c r="O1392" s="192"/>
      <c r="P1392" s="192"/>
      <c r="Q1392" s="193"/>
      <c r="S1392" s="5" t="str">
        <f t="shared" si="1"/>
        <v>86 - Indian (India, Nepal)</v>
      </c>
    </row>
    <row r="1393" spans="4:19" x14ac:dyDescent="0.3">
      <c r="D1393" s="5" t="s">
        <v>214</v>
      </c>
      <c r="G1393" s="35">
        <v>87</v>
      </c>
      <c r="H1393" s="188" t="s">
        <v>504</v>
      </c>
      <c r="I1393" s="189"/>
      <c r="J1393" s="189"/>
      <c r="K1393" s="189"/>
      <c r="L1393" s="189"/>
      <c r="M1393" s="190"/>
      <c r="N1393" s="188" t="s">
        <v>507</v>
      </c>
      <c r="O1393" s="189"/>
      <c r="P1393" s="189"/>
      <c r="Q1393" s="190"/>
      <c r="S1393" s="5" t="str">
        <f t="shared" si="1"/>
        <v>87 - Indian (Pakistan)</v>
      </c>
    </row>
    <row r="1394" spans="4:19" x14ac:dyDescent="0.3">
      <c r="D1394" s="5" t="s">
        <v>215</v>
      </c>
      <c r="G1394" s="34">
        <v>88</v>
      </c>
      <c r="H1394" s="191" t="s">
        <v>508</v>
      </c>
      <c r="I1394" s="192"/>
      <c r="J1394" s="192"/>
      <c r="K1394" s="192"/>
      <c r="L1394" s="192"/>
      <c r="M1394" s="193"/>
      <c r="N1394" s="191" t="s">
        <v>509</v>
      </c>
      <c r="O1394" s="192"/>
      <c r="P1394" s="192"/>
      <c r="Q1394" s="193"/>
      <c r="S1394" s="5" t="str">
        <f t="shared" si="1"/>
        <v>88 - Indian 1954 (Thailand)</v>
      </c>
    </row>
    <row r="1395" spans="4:19" x14ac:dyDescent="0.3">
      <c r="D1395" s="5" t="s">
        <v>216</v>
      </c>
      <c r="G1395" s="35">
        <v>89</v>
      </c>
      <c r="H1395" s="188" t="s">
        <v>510</v>
      </c>
      <c r="I1395" s="189"/>
      <c r="J1395" s="189"/>
      <c r="K1395" s="189"/>
      <c r="L1395" s="189"/>
      <c r="M1395" s="190"/>
      <c r="N1395" s="188" t="s">
        <v>511</v>
      </c>
      <c r="O1395" s="189"/>
      <c r="P1395" s="189"/>
      <c r="Q1395" s="190"/>
      <c r="S1395" s="5" t="str">
        <f t="shared" si="1"/>
        <v>89 - Indian 1960 (Vietnam (Con Son Island))</v>
      </c>
    </row>
    <row r="1396" spans="4:19" x14ac:dyDescent="0.3">
      <c r="D1396" s="5" t="s">
        <v>217</v>
      </c>
      <c r="G1396" s="34">
        <v>90</v>
      </c>
      <c r="H1396" s="191" t="s">
        <v>510</v>
      </c>
      <c r="I1396" s="192"/>
      <c r="J1396" s="192"/>
      <c r="K1396" s="192"/>
      <c r="L1396" s="192"/>
      <c r="M1396" s="193"/>
      <c r="N1396" s="191" t="s">
        <v>512</v>
      </c>
      <c r="O1396" s="192"/>
      <c r="P1396" s="192"/>
      <c r="Q1396" s="193"/>
      <c r="S1396" s="5" t="str">
        <f t="shared" si="1"/>
        <v>90 - Indian 1960 (Vietnam (Near 16 deg N))</v>
      </c>
    </row>
    <row r="1397" spans="4:19" x14ac:dyDescent="0.3">
      <c r="D1397" s="5" t="s">
        <v>218</v>
      </c>
      <c r="G1397" s="35">
        <v>91</v>
      </c>
      <c r="H1397" s="188" t="s">
        <v>513</v>
      </c>
      <c r="I1397" s="189"/>
      <c r="J1397" s="189"/>
      <c r="K1397" s="189"/>
      <c r="L1397" s="189"/>
      <c r="M1397" s="190"/>
      <c r="N1397" s="188" t="s">
        <v>509</v>
      </c>
      <c r="O1397" s="189"/>
      <c r="P1397" s="189"/>
      <c r="Q1397" s="190"/>
      <c r="S1397" s="5" t="str">
        <f t="shared" si="1"/>
        <v>91 - Indian 1975 (Thailand)</v>
      </c>
    </row>
    <row r="1398" spans="4:19" x14ac:dyDescent="0.3">
      <c r="D1398" s="5" t="s">
        <v>219</v>
      </c>
      <c r="G1398" s="34">
        <v>92</v>
      </c>
      <c r="H1398" s="191" t="s">
        <v>514</v>
      </c>
      <c r="I1398" s="192"/>
      <c r="J1398" s="192"/>
      <c r="K1398" s="192"/>
      <c r="L1398" s="192"/>
      <c r="M1398" s="193"/>
      <c r="N1398" s="191" t="s">
        <v>515</v>
      </c>
      <c r="O1398" s="192"/>
      <c r="P1398" s="192"/>
      <c r="Q1398" s="193"/>
      <c r="S1398" s="5" t="str">
        <f t="shared" si="1"/>
        <v>92 - Indonesian 1974 (Indonesian)</v>
      </c>
    </row>
    <row r="1399" spans="4:19" x14ac:dyDescent="0.3">
      <c r="D1399" s="5" t="s">
        <v>220</v>
      </c>
      <c r="G1399" s="35">
        <v>93</v>
      </c>
      <c r="H1399" s="188" t="s">
        <v>516</v>
      </c>
      <c r="I1399" s="189"/>
      <c r="J1399" s="189"/>
      <c r="K1399" s="189"/>
      <c r="L1399" s="189"/>
      <c r="M1399" s="190"/>
      <c r="N1399" s="188" t="s">
        <v>517</v>
      </c>
      <c r="O1399" s="189"/>
      <c r="P1399" s="189"/>
      <c r="Q1399" s="190"/>
      <c r="S1399" s="5" t="str">
        <f t="shared" si="1"/>
        <v>93 - Ireland 1965 (Ireland)</v>
      </c>
    </row>
    <row r="1400" spans="4:19" x14ac:dyDescent="0.3">
      <c r="D1400" s="5" t="s">
        <v>221</v>
      </c>
      <c r="G1400" s="34">
        <v>94</v>
      </c>
      <c r="H1400" s="191" t="s">
        <v>518</v>
      </c>
      <c r="I1400" s="192"/>
      <c r="J1400" s="192"/>
      <c r="K1400" s="192"/>
      <c r="L1400" s="192"/>
      <c r="M1400" s="193"/>
      <c r="N1400" s="191" t="s">
        <v>519</v>
      </c>
      <c r="O1400" s="192"/>
      <c r="P1400" s="192"/>
      <c r="Q1400" s="193"/>
      <c r="S1400" s="5" t="str">
        <f t="shared" si="1"/>
        <v>94 - ISTS 061 Astro 1968 (South Georgia Islands)</v>
      </c>
    </row>
    <row r="1401" spans="4:19" x14ac:dyDescent="0.3">
      <c r="D1401" s="5" t="s">
        <v>222</v>
      </c>
      <c r="G1401" s="35">
        <v>95</v>
      </c>
      <c r="H1401" s="188" t="s">
        <v>520</v>
      </c>
      <c r="I1401" s="189"/>
      <c r="J1401" s="189"/>
      <c r="K1401" s="189"/>
      <c r="L1401" s="189"/>
      <c r="M1401" s="190"/>
      <c r="N1401" s="188" t="s">
        <v>521</v>
      </c>
      <c r="O1401" s="189"/>
      <c r="P1401" s="189"/>
      <c r="Q1401" s="190"/>
      <c r="S1401" s="5" t="str">
        <f t="shared" si="1"/>
        <v>95 - ISTS 073 Astro 1969 (Diego Garcia)</v>
      </c>
    </row>
    <row r="1402" spans="4:19" x14ac:dyDescent="0.3">
      <c r="D1402" s="5" t="s">
        <v>223</v>
      </c>
      <c r="G1402" s="34">
        <v>96</v>
      </c>
      <c r="H1402" s="191" t="s">
        <v>522</v>
      </c>
      <c r="I1402" s="192"/>
      <c r="J1402" s="192"/>
      <c r="K1402" s="192"/>
      <c r="L1402" s="192"/>
      <c r="M1402" s="193"/>
      <c r="N1402" s="191" t="s">
        <v>523</v>
      </c>
      <c r="O1402" s="192"/>
      <c r="P1402" s="192"/>
      <c r="Q1402" s="193"/>
      <c r="S1402" s="5" t="str">
        <f t="shared" si="1"/>
        <v>96 - Johnston Island 1961 (Johnston Island)</v>
      </c>
    </row>
    <row r="1403" spans="4:19" x14ac:dyDescent="0.3">
      <c r="D1403" s="5" t="s">
        <v>224</v>
      </c>
      <c r="G1403" s="35">
        <v>97</v>
      </c>
      <c r="H1403" s="188" t="s">
        <v>524</v>
      </c>
      <c r="I1403" s="189"/>
      <c r="J1403" s="189"/>
      <c r="K1403" s="189"/>
      <c r="L1403" s="189"/>
      <c r="M1403" s="190"/>
      <c r="N1403" s="188" t="s">
        <v>525</v>
      </c>
      <c r="O1403" s="189"/>
      <c r="P1403" s="189"/>
      <c r="Q1403" s="190"/>
      <c r="S1403" s="5" t="str">
        <f t="shared" si="1"/>
        <v>97 - Kandawala (Sir Lanka)</v>
      </c>
    </row>
    <row r="1404" spans="4:19" x14ac:dyDescent="0.3">
      <c r="D1404" s="5" t="s">
        <v>225</v>
      </c>
      <c r="G1404" s="34">
        <v>98</v>
      </c>
      <c r="H1404" s="191" t="s">
        <v>526</v>
      </c>
      <c r="I1404" s="192"/>
      <c r="J1404" s="192"/>
      <c r="K1404" s="192"/>
      <c r="L1404" s="192"/>
      <c r="M1404" s="193"/>
      <c r="N1404" s="191" t="s">
        <v>527</v>
      </c>
      <c r="O1404" s="192"/>
      <c r="P1404" s="192"/>
      <c r="Q1404" s="193"/>
      <c r="S1404" s="5" t="str">
        <f t="shared" si="1"/>
        <v>98 - Kerguelen Island 1949 (Kerguelen Island)</v>
      </c>
    </row>
    <row r="1405" spans="4:19" x14ac:dyDescent="0.3">
      <c r="D1405" s="5" t="s">
        <v>226</v>
      </c>
      <c r="G1405" s="35">
        <v>99</v>
      </c>
      <c r="H1405" s="188" t="s">
        <v>528</v>
      </c>
      <c r="I1405" s="189"/>
      <c r="J1405" s="189"/>
      <c r="K1405" s="189"/>
      <c r="L1405" s="189"/>
      <c r="M1405" s="190"/>
      <c r="N1405" s="188" t="s">
        <v>529</v>
      </c>
      <c r="O1405" s="189"/>
      <c r="P1405" s="189"/>
      <c r="Q1405" s="190"/>
      <c r="S1405" s="5" t="str">
        <f t="shared" si="1"/>
        <v>99 - Kertau 1948 (West Malaysia and Singapore)</v>
      </c>
    </row>
    <row r="1406" spans="4:19" x14ac:dyDescent="0.3">
      <c r="D1406" s="5" t="s">
        <v>227</v>
      </c>
      <c r="G1406" s="36">
        <v>100</v>
      </c>
      <c r="H1406" s="191" t="s">
        <v>530</v>
      </c>
      <c r="I1406" s="192"/>
      <c r="J1406" s="192"/>
      <c r="K1406" s="192"/>
      <c r="L1406" s="192"/>
      <c r="M1406" s="193"/>
      <c r="N1406" s="191" t="s">
        <v>531</v>
      </c>
      <c r="O1406" s="192"/>
      <c r="P1406" s="192"/>
      <c r="Q1406" s="193"/>
      <c r="S1406" s="5" t="str">
        <f t="shared" si="1"/>
        <v>100 - Kusaie Astro 1951 (Caroline Islands)</v>
      </c>
    </row>
    <row r="1407" spans="4:19" x14ac:dyDescent="0.3">
      <c r="D1407" s="5" t="s">
        <v>228</v>
      </c>
      <c r="G1407" s="37">
        <v>101</v>
      </c>
      <c r="H1407" s="188" t="s">
        <v>532</v>
      </c>
      <c r="I1407" s="189"/>
      <c r="J1407" s="189"/>
      <c r="K1407" s="189"/>
      <c r="L1407" s="189"/>
      <c r="M1407" s="190"/>
      <c r="N1407" s="188" t="s">
        <v>533</v>
      </c>
      <c r="O1407" s="189"/>
      <c r="P1407" s="189"/>
      <c r="Q1407" s="190"/>
      <c r="S1407" s="5" t="str">
        <f t="shared" si="1"/>
        <v>101 - Korean Geodetic System (South Korea)</v>
      </c>
    </row>
    <row r="1408" spans="4:19" x14ac:dyDescent="0.3">
      <c r="D1408" s="5" t="s">
        <v>229</v>
      </c>
      <c r="G1408" s="36">
        <v>102</v>
      </c>
      <c r="H1408" s="191" t="s">
        <v>534</v>
      </c>
      <c r="I1408" s="192"/>
      <c r="J1408" s="192"/>
      <c r="K1408" s="192"/>
      <c r="L1408" s="192"/>
      <c r="M1408" s="193"/>
      <c r="N1408" s="191" t="s">
        <v>535</v>
      </c>
      <c r="O1408" s="192"/>
      <c r="P1408" s="192"/>
      <c r="Q1408" s="193"/>
      <c r="S1408" s="5" t="str">
        <f t="shared" si="1"/>
        <v>102 - LC5 Astro 1961 (Cayman Brac Island)</v>
      </c>
    </row>
    <row r="1409" spans="4:19" x14ac:dyDescent="0.3">
      <c r="D1409" s="5" t="s">
        <v>230</v>
      </c>
      <c r="G1409" s="37">
        <v>103</v>
      </c>
      <c r="H1409" s="188" t="s">
        <v>536</v>
      </c>
      <c r="I1409" s="189"/>
      <c r="J1409" s="189"/>
      <c r="K1409" s="189"/>
      <c r="L1409" s="189"/>
      <c r="M1409" s="190"/>
      <c r="N1409" s="188" t="s">
        <v>537</v>
      </c>
      <c r="O1409" s="189"/>
      <c r="P1409" s="189"/>
      <c r="Q1409" s="190"/>
      <c r="S1409" s="5" t="str">
        <f t="shared" si="1"/>
        <v>103 - Leigon (Ghana)</v>
      </c>
    </row>
    <row r="1410" spans="4:19" x14ac:dyDescent="0.3">
      <c r="D1410" s="5" t="s">
        <v>231</v>
      </c>
      <c r="G1410" s="36">
        <v>104</v>
      </c>
      <c r="H1410" s="191" t="s">
        <v>538</v>
      </c>
      <c r="I1410" s="192"/>
      <c r="J1410" s="192"/>
      <c r="K1410" s="192"/>
      <c r="L1410" s="192"/>
      <c r="M1410" s="193"/>
      <c r="N1410" s="191" t="s">
        <v>539</v>
      </c>
      <c r="O1410" s="192"/>
      <c r="P1410" s="192"/>
      <c r="Q1410" s="193"/>
      <c r="S1410" s="5" t="str">
        <f t="shared" si="1"/>
        <v>104 - Liberia 1964 (Liberia)</v>
      </c>
    </row>
    <row r="1411" spans="4:19" x14ac:dyDescent="0.3">
      <c r="D1411" s="5" t="s">
        <v>232</v>
      </c>
      <c r="G1411" s="37">
        <v>105</v>
      </c>
      <c r="H1411" s="188" t="s">
        <v>540</v>
      </c>
      <c r="I1411" s="189"/>
      <c r="J1411" s="189"/>
      <c r="K1411" s="189"/>
      <c r="L1411" s="189"/>
      <c r="M1411" s="190"/>
      <c r="N1411" s="188" t="s">
        <v>541</v>
      </c>
      <c r="O1411" s="189"/>
      <c r="P1411" s="189"/>
      <c r="Q1411" s="190"/>
      <c r="S1411" s="5" t="str">
        <f t="shared" si="1"/>
        <v>105 - Luzon (Philippines (Excluding Mindanao))</v>
      </c>
    </row>
    <row r="1412" spans="4:19" x14ac:dyDescent="0.3">
      <c r="D1412" s="5" t="s">
        <v>233</v>
      </c>
      <c r="G1412" s="36">
        <v>106</v>
      </c>
      <c r="H1412" s="191" t="s">
        <v>540</v>
      </c>
      <c r="I1412" s="192"/>
      <c r="J1412" s="192"/>
      <c r="K1412" s="192"/>
      <c r="L1412" s="192"/>
      <c r="M1412" s="193"/>
      <c r="N1412" s="191" t="s">
        <v>542</v>
      </c>
      <c r="O1412" s="192"/>
      <c r="P1412" s="192"/>
      <c r="Q1412" s="193"/>
      <c r="S1412" s="5" t="str">
        <f t="shared" si="1"/>
        <v>106 - Luzon (Philippines (Mindanao))</v>
      </c>
    </row>
    <row r="1413" spans="4:19" x14ac:dyDescent="0.3">
      <c r="D1413" s="5" t="s">
        <v>234</v>
      </c>
      <c r="G1413" s="37">
        <v>107</v>
      </c>
      <c r="H1413" s="188" t="s">
        <v>543</v>
      </c>
      <c r="I1413" s="189"/>
      <c r="J1413" s="189"/>
      <c r="K1413" s="189"/>
      <c r="L1413" s="189"/>
      <c r="M1413" s="190"/>
      <c r="N1413" s="188" t="s">
        <v>544</v>
      </c>
      <c r="O1413" s="189"/>
      <c r="P1413" s="189"/>
      <c r="Q1413" s="190"/>
      <c r="S1413" s="5" t="str">
        <f t="shared" si="1"/>
        <v>107 - M’Poraloko (Gabon)</v>
      </c>
    </row>
    <row r="1414" spans="4:19" x14ac:dyDescent="0.3">
      <c r="D1414" s="5" t="s">
        <v>235</v>
      </c>
      <c r="G1414" s="36">
        <v>108</v>
      </c>
      <c r="H1414" s="191" t="s">
        <v>545</v>
      </c>
      <c r="I1414" s="192"/>
      <c r="J1414" s="192"/>
      <c r="K1414" s="192"/>
      <c r="L1414" s="192"/>
      <c r="M1414" s="193"/>
      <c r="N1414" s="191" t="s">
        <v>546</v>
      </c>
      <c r="O1414" s="192"/>
      <c r="P1414" s="192"/>
      <c r="Q1414" s="193"/>
      <c r="S1414" s="5" t="str">
        <f t="shared" si="1"/>
        <v>108 - Mahe 1971 (Mahe Island)</v>
      </c>
    </row>
    <row r="1415" spans="4:19" x14ac:dyDescent="0.3">
      <c r="D1415" s="5" t="s">
        <v>236</v>
      </c>
      <c r="G1415" s="37">
        <v>109</v>
      </c>
      <c r="H1415" s="188" t="s">
        <v>547</v>
      </c>
      <c r="I1415" s="189"/>
      <c r="J1415" s="189"/>
      <c r="K1415" s="189"/>
      <c r="L1415" s="189"/>
      <c r="M1415" s="190"/>
      <c r="N1415" s="188" t="s">
        <v>548</v>
      </c>
      <c r="O1415" s="189"/>
      <c r="P1415" s="189"/>
      <c r="Q1415" s="190"/>
      <c r="S1415" s="5" t="str">
        <f t="shared" si="1"/>
        <v>109 - Massawa (Ethiopia (Eritrea))</v>
      </c>
    </row>
    <row r="1416" spans="4:19" x14ac:dyDescent="0.3">
      <c r="D1416" s="5" t="s">
        <v>237</v>
      </c>
      <c r="G1416" s="36">
        <v>110</v>
      </c>
      <c r="H1416" s="191" t="s">
        <v>549</v>
      </c>
      <c r="I1416" s="192"/>
      <c r="J1416" s="192"/>
      <c r="K1416" s="192"/>
      <c r="L1416" s="192"/>
      <c r="M1416" s="193"/>
      <c r="N1416" s="191" t="s">
        <v>550</v>
      </c>
      <c r="O1416" s="192"/>
      <c r="P1416" s="192"/>
      <c r="Q1416" s="193"/>
      <c r="S1416" s="5" t="str">
        <f t="shared" si="1"/>
        <v>110 - Merchich (Morocco)</v>
      </c>
    </row>
    <row r="1417" spans="4:19" x14ac:dyDescent="0.3">
      <c r="D1417" s="5" t="s">
        <v>238</v>
      </c>
      <c r="G1417" s="37">
        <v>111</v>
      </c>
      <c r="H1417" s="188" t="s">
        <v>551</v>
      </c>
      <c r="I1417" s="189"/>
      <c r="J1417" s="189"/>
      <c r="K1417" s="189"/>
      <c r="L1417" s="189"/>
      <c r="M1417" s="190"/>
      <c r="N1417" s="188" t="s">
        <v>552</v>
      </c>
      <c r="O1417" s="189"/>
      <c r="P1417" s="189"/>
      <c r="Q1417" s="190"/>
      <c r="S1417" s="5" t="str">
        <f t="shared" si="1"/>
        <v>111 - Midway Astro 1961 (Midway Islands)</v>
      </c>
    </row>
    <row r="1418" spans="4:19" x14ac:dyDescent="0.3">
      <c r="D1418" s="5" t="s">
        <v>239</v>
      </c>
      <c r="G1418" s="36">
        <v>112</v>
      </c>
      <c r="H1418" s="191" t="s">
        <v>553</v>
      </c>
      <c r="I1418" s="192"/>
      <c r="J1418" s="192"/>
      <c r="K1418" s="192"/>
      <c r="L1418" s="192"/>
      <c r="M1418" s="193"/>
      <c r="N1418" s="191" t="s">
        <v>384</v>
      </c>
      <c r="O1418" s="192"/>
      <c r="P1418" s="192"/>
      <c r="Q1418" s="193"/>
      <c r="S1418" s="5" t="str">
        <f t="shared" si="1"/>
        <v>112 - Minna (Cameroon)</v>
      </c>
    </row>
    <row r="1419" spans="4:19" x14ac:dyDescent="0.3">
      <c r="D1419" s="5" t="s">
        <v>240</v>
      </c>
      <c r="G1419" s="37">
        <v>113</v>
      </c>
      <c r="H1419" s="188" t="s">
        <v>553</v>
      </c>
      <c r="I1419" s="189"/>
      <c r="J1419" s="189"/>
      <c r="K1419" s="189"/>
      <c r="L1419" s="189"/>
      <c r="M1419" s="190"/>
      <c r="N1419" s="188" t="s">
        <v>554</v>
      </c>
      <c r="O1419" s="189"/>
      <c r="P1419" s="189"/>
      <c r="Q1419" s="190"/>
      <c r="S1419" s="5" t="str">
        <f t="shared" si="1"/>
        <v>113 - Minna (Nigeria)</v>
      </c>
    </row>
    <row r="1420" spans="4:19" x14ac:dyDescent="0.3">
      <c r="D1420" s="5" t="s">
        <v>241</v>
      </c>
      <c r="G1420" s="36">
        <v>114</v>
      </c>
      <c r="H1420" s="191" t="s">
        <v>555</v>
      </c>
      <c r="I1420" s="192"/>
      <c r="J1420" s="192"/>
      <c r="K1420" s="192"/>
      <c r="L1420" s="192"/>
      <c r="M1420" s="193"/>
      <c r="N1420" s="191" t="s">
        <v>556</v>
      </c>
      <c r="O1420" s="192"/>
      <c r="P1420" s="192"/>
      <c r="Q1420" s="193"/>
      <c r="S1420" s="5" t="str">
        <f t="shared" si="1"/>
        <v>114 - Montserrat Island Astro 1958 (Montserrat (Leeward Island))</v>
      </c>
    </row>
    <row r="1421" spans="4:19" x14ac:dyDescent="0.3">
      <c r="D1421" s="5" t="s">
        <v>242</v>
      </c>
      <c r="G1421" s="37">
        <v>115</v>
      </c>
      <c r="H1421" s="188" t="s">
        <v>557</v>
      </c>
      <c r="I1421" s="189"/>
      <c r="J1421" s="189"/>
      <c r="K1421" s="189"/>
      <c r="L1421" s="189"/>
      <c r="M1421" s="190"/>
      <c r="N1421" s="188" t="s">
        <v>558</v>
      </c>
      <c r="O1421" s="189"/>
      <c r="P1421" s="189"/>
      <c r="Q1421" s="190"/>
      <c r="S1421" s="5" t="str">
        <f t="shared" si="1"/>
        <v>115 - Nahrwan (Oman (Masirah Island))</v>
      </c>
    </row>
    <row r="1422" spans="4:19" x14ac:dyDescent="0.3">
      <c r="D1422" s="5" t="s">
        <v>243</v>
      </c>
      <c r="G1422" s="36">
        <v>116</v>
      </c>
      <c r="H1422" s="191" t="s">
        <v>557</v>
      </c>
      <c r="I1422" s="192"/>
      <c r="J1422" s="192"/>
      <c r="K1422" s="192"/>
      <c r="L1422" s="192"/>
      <c r="M1422" s="193"/>
      <c r="N1422" s="191" t="s">
        <v>395</v>
      </c>
      <c r="O1422" s="192"/>
      <c r="P1422" s="192"/>
      <c r="Q1422" s="193"/>
      <c r="S1422" s="5" t="str">
        <f t="shared" si="1"/>
        <v>116 - Nahrwan (Saudi Arabia)</v>
      </c>
    </row>
    <row r="1423" spans="4:19" x14ac:dyDescent="0.3">
      <c r="D1423" s="5" t="s">
        <v>244</v>
      </c>
      <c r="G1423" s="37">
        <v>117</v>
      </c>
      <c r="H1423" s="188" t="s">
        <v>557</v>
      </c>
      <c r="I1423" s="189"/>
      <c r="J1423" s="189"/>
      <c r="K1423" s="189"/>
      <c r="L1423" s="189"/>
      <c r="M1423" s="190"/>
      <c r="N1423" s="188" t="s">
        <v>559</v>
      </c>
      <c r="O1423" s="189"/>
      <c r="P1423" s="189"/>
      <c r="Q1423" s="190"/>
      <c r="S1423" s="5" t="str">
        <f t="shared" si="1"/>
        <v>117 - Nahrwan (United Arab Emirates)</v>
      </c>
    </row>
    <row r="1424" spans="4:19" x14ac:dyDescent="0.3">
      <c r="D1424" s="5" t="s">
        <v>245</v>
      </c>
      <c r="G1424" s="36">
        <v>118</v>
      </c>
      <c r="H1424" s="191" t="s">
        <v>560</v>
      </c>
      <c r="I1424" s="192"/>
      <c r="J1424" s="192"/>
      <c r="K1424" s="192"/>
      <c r="L1424" s="192"/>
      <c r="M1424" s="193"/>
      <c r="N1424" s="191" t="s">
        <v>561</v>
      </c>
      <c r="O1424" s="192"/>
      <c r="P1424" s="192"/>
      <c r="Q1424" s="193"/>
      <c r="S1424" s="5" t="str">
        <f t="shared" si="1"/>
        <v>118 - Naparima BWI (Trinidad and Tobago)</v>
      </c>
    </row>
    <row r="1425" spans="4:19" x14ac:dyDescent="0.3">
      <c r="D1425" s="5" t="s">
        <v>246</v>
      </c>
      <c r="G1425" s="37">
        <v>119</v>
      </c>
      <c r="H1425" s="188" t="s">
        <v>562</v>
      </c>
      <c r="I1425" s="189"/>
      <c r="J1425" s="189"/>
      <c r="K1425" s="189"/>
      <c r="L1425" s="189"/>
      <c r="M1425" s="190"/>
      <c r="N1425" s="188" t="s">
        <v>563</v>
      </c>
      <c r="O1425" s="189"/>
      <c r="P1425" s="189"/>
      <c r="Q1425" s="190"/>
      <c r="S1425" s="5" t="str">
        <f t="shared" si="1"/>
        <v>119 - North American 1927 (Alaska (Excluding Aleutian lds))</v>
      </c>
    </row>
    <row r="1426" spans="4:19" x14ac:dyDescent="0.3">
      <c r="D1426" s="5" t="s">
        <v>247</v>
      </c>
      <c r="G1426" s="36">
        <v>120</v>
      </c>
      <c r="H1426" s="191" t="s">
        <v>562</v>
      </c>
      <c r="I1426" s="192"/>
      <c r="J1426" s="192"/>
      <c r="K1426" s="192"/>
      <c r="L1426" s="192"/>
      <c r="M1426" s="193"/>
      <c r="N1426" s="191" t="s">
        <v>564</v>
      </c>
      <c r="O1426" s="192"/>
      <c r="P1426" s="192"/>
      <c r="Q1426" s="193"/>
      <c r="S1426" s="5" t="str">
        <f t="shared" si="1"/>
        <v>120 - North American 1927 (Alaska (Aleutian lds East of 180 deg E))</v>
      </c>
    </row>
    <row r="1427" spans="4:19" x14ac:dyDescent="0.3">
      <c r="D1427" s="5" t="s">
        <v>248</v>
      </c>
      <c r="G1427" s="37">
        <v>121</v>
      </c>
      <c r="H1427" s="188" t="s">
        <v>562</v>
      </c>
      <c r="I1427" s="189"/>
      <c r="J1427" s="189"/>
      <c r="K1427" s="189"/>
      <c r="L1427" s="189"/>
      <c r="M1427" s="190"/>
      <c r="N1427" s="188" t="s">
        <v>565</v>
      </c>
      <c r="O1427" s="189"/>
      <c r="P1427" s="189"/>
      <c r="Q1427" s="190"/>
      <c r="S1427" s="5" t="str">
        <f t="shared" si="1"/>
        <v>121 - North American 1927 (Alaska (Aleutian lds West of 180 deg W))</v>
      </c>
    </row>
    <row r="1428" spans="4:19" x14ac:dyDescent="0.3">
      <c r="D1428" s="5" t="s">
        <v>249</v>
      </c>
      <c r="G1428" s="36">
        <v>122</v>
      </c>
      <c r="H1428" s="191" t="s">
        <v>562</v>
      </c>
      <c r="I1428" s="192"/>
      <c r="J1428" s="192"/>
      <c r="K1428" s="192"/>
      <c r="L1428" s="192"/>
      <c r="M1428" s="193"/>
      <c r="N1428" s="191" t="s">
        <v>566</v>
      </c>
      <c r="O1428" s="192"/>
      <c r="P1428" s="192"/>
      <c r="Q1428" s="193"/>
      <c r="S1428" s="5" t="str">
        <f t="shared" si="1"/>
        <v>122 - North American 1927 (Bahamas (Except San Salvador Islands))</v>
      </c>
    </row>
    <row r="1429" spans="4:19" x14ac:dyDescent="0.3">
      <c r="D1429" s="5" t="s">
        <v>250</v>
      </c>
      <c r="G1429" s="37">
        <v>123</v>
      </c>
      <c r="H1429" s="188" t="s">
        <v>562</v>
      </c>
      <c r="I1429" s="189"/>
      <c r="J1429" s="189"/>
      <c r="K1429" s="189"/>
      <c r="L1429" s="189"/>
      <c r="M1429" s="190"/>
      <c r="N1429" s="188" t="s">
        <v>567</v>
      </c>
      <c r="O1429" s="189"/>
      <c r="P1429" s="189"/>
      <c r="Q1429" s="190"/>
      <c r="S1429" s="5" t="str">
        <f t="shared" si="1"/>
        <v>123 - North American 1927 (Bahamas (San Salvador Islands))</v>
      </c>
    </row>
    <row r="1430" spans="4:19" x14ac:dyDescent="0.3">
      <c r="D1430" s="5" t="s">
        <v>251</v>
      </c>
      <c r="G1430" s="36">
        <v>124</v>
      </c>
      <c r="H1430" s="191" t="s">
        <v>562</v>
      </c>
      <c r="I1430" s="192"/>
      <c r="J1430" s="192"/>
      <c r="K1430" s="192"/>
      <c r="L1430" s="192"/>
      <c r="M1430" s="193"/>
      <c r="N1430" s="191" t="s">
        <v>568</v>
      </c>
      <c r="O1430" s="192"/>
      <c r="P1430" s="192"/>
      <c r="Q1430" s="193"/>
      <c r="S1430" s="5" t="str">
        <f t="shared" si="1"/>
        <v>124 - North American 1927 (Canada (Alberta, British Columbia))</v>
      </c>
    </row>
    <row r="1431" spans="4:19" x14ac:dyDescent="0.3">
      <c r="D1431" s="5" t="s">
        <v>252</v>
      </c>
      <c r="G1431" s="37">
        <v>125</v>
      </c>
      <c r="H1431" s="188" t="s">
        <v>562</v>
      </c>
      <c r="I1431" s="189"/>
      <c r="J1431" s="189"/>
      <c r="K1431" s="189"/>
      <c r="L1431" s="189"/>
      <c r="M1431" s="190"/>
      <c r="N1431" s="188" t="s">
        <v>569</v>
      </c>
      <c r="O1431" s="189"/>
      <c r="P1431" s="189"/>
      <c r="Q1431" s="190"/>
      <c r="S1431" s="5" t="str">
        <f t="shared" si="1"/>
        <v>125 - North American 1927 (Canada (Manitoba, Ontario))</v>
      </c>
    </row>
    <row r="1432" spans="4:19" x14ac:dyDescent="0.3">
      <c r="D1432" s="5" t="s">
        <v>253</v>
      </c>
      <c r="G1432" s="36">
        <v>126</v>
      </c>
      <c r="H1432" s="191" t="s">
        <v>562</v>
      </c>
      <c r="I1432" s="192"/>
      <c r="J1432" s="192"/>
      <c r="K1432" s="192"/>
      <c r="L1432" s="192"/>
      <c r="M1432" s="193"/>
      <c r="N1432" s="200" t="s">
        <v>692</v>
      </c>
      <c r="O1432" s="201"/>
      <c r="P1432" s="201"/>
      <c r="Q1432" s="202"/>
      <c r="S1432" s="5" t="str">
        <f t="shared" si="1"/>
        <v>126 - North American 1927 (Canada (New Brunswick, Newfoundland,
Nova Scotia, Qubec))</v>
      </c>
    </row>
    <row r="1433" spans="4:19" x14ac:dyDescent="0.3">
      <c r="D1433" s="5" t="s">
        <v>254</v>
      </c>
      <c r="G1433" s="37">
        <v>127</v>
      </c>
      <c r="H1433" s="188" t="s">
        <v>562</v>
      </c>
      <c r="I1433" s="189"/>
      <c r="J1433" s="189"/>
      <c r="K1433" s="189"/>
      <c r="L1433" s="189"/>
      <c r="M1433" s="190"/>
      <c r="N1433" s="197" t="s">
        <v>693</v>
      </c>
      <c r="O1433" s="198"/>
      <c r="P1433" s="198"/>
      <c r="Q1433" s="199"/>
      <c r="S1433" s="5" t="str">
        <f t="shared" si="1"/>
        <v>127 - North American 1927 (Canada (Northwest Territories,
Saskatchewan))</v>
      </c>
    </row>
    <row r="1434" spans="4:19" x14ac:dyDescent="0.3">
      <c r="D1434" s="5" t="s">
        <v>255</v>
      </c>
      <c r="G1434" s="36">
        <v>128</v>
      </c>
      <c r="H1434" s="191" t="s">
        <v>562</v>
      </c>
      <c r="I1434" s="192"/>
      <c r="J1434" s="192"/>
      <c r="K1434" s="192"/>
      <c r="L1434" s="192"/>
      <c r="M1434" s="193"/>
      <c r="N1434" s="191" t="s">
        <v>570</v>
      </c>
      <c r="O1434" s="192"/>
      <c r="P1434" s="192"/>
      <c r="Q1434" s="193"/>
      <c r="S1434" s="5" t="str">
        <f t="shared" si="1"/>
        <v>128 - North American 1927 (Canada (Yukon))</v>
      </c>
    </row>
    <row r="1435" spans="4:19" x14ac:dyDescent="0.3">
      <c r="D1435" s="5" t="s">
        <v>256</v>
      </c>
      <c r="G1435" s="37">
        <v>129</v>
      </c>
      <c r="H1435" s="188" t="s">
        <v>562</v>
      </c>
      <c r="I1435" s="189"/>
      <c r="J1435" s="189"/>
      <c r="K1435" s="189"/>
      <c r="L1435" s="189"/>
      <c r="M1435" s="190"/>
      <c r="N1435" s="188" t="s">
        <v>571</v>
      </c>
      <c r="O1435" s="189"/>
      <c r="P1435" s="189"/>
      <c r="Q1435" s="190"/>
      <c r="S1435" s="5" t="str">
        <f t="shared" ref="S1435:S1498" si="2">G1435 &amp; " - " &amp; H1435 &amp; " (" &amp; N1435 &amp; ")"</f>
        <v>129 - North American 1927 (Canal Zone)</v>
      </c>
    </row>
    <row r="1436" spans="4:19" x14ac:dyDescent="0.3">
      <c r="D1436" s="5" t="s">
        <v>257</v>
      </c>
      <c r="G1436" s="36">
        <v>130</v>
      </c>
      <c r="H1436" s="191" t="s">
        <v>562</v>
      </c>
      <c r="I1436" s="192"/>
      <c r="J1436" s="192"/>
      <c r="K1436" s="192"/>
      <c r="L1436" s="192"/>
      <c r="M1436" s="193"/>
      <c r="N1436" s="191" t="s">
        <v>572</v>
      </c>
      <c r="O1436" s="192"/>
      <c r="P1436" s="192"/>
      <c r="Q1436" s="193"/>
      <c r="S1436" s="5" t="str">
        <f t="shared" si="2"/>
        <v>130 - North American 1927 (Cuba)</v>
      </c>
    </row>
    <row r="1437" spans="4:19" x14ac:dyDescent="0.3">
      <c r="D1437" s="5" t="s">
        <v>258</v>
      </c>
      <c r="G1437" s="37">
        <v>131</v>
      </c>
      <c r="H1437" s="188" t="s">
        <v>562</v>
      </c>
      <c r="I1437" s="189"/>
      <c r="J1437" s="189"/>
      <c r="K1437" s="189"/>
      <c r="L1437" s="189"/>
      <c r="M1437" s="190"/>
      <c r="N1437" s="188" t="s">
        <v>573</v>
      </c>
      <c r="O1437" s="189"/>
      <c r="P1437" s="189"/>
      <c r="Q1437" s="190"/>
      <c r="S1437" s="5" t="str">
        <f t="shared" si="2"/>
        <v>131 - North American 1927 (Greenland (Hayes Peninsula))</v>
      </c>
    </row>
    <row r="1438" spans="4:19" x14ac:dyDescent="0.3">
      <c r="D1438" s="5" t="s">
        <v>259</v>
      </c>
      <c r="G1438" s="36">
        <v>132</v>
      </c>
      <c r="H1438" s="191" t="s">
        <v>562</v>
      </c>
      <c r="I1438" s="192"/>
      <c r="J1438" s="192"/>
      <c r="K1438" s="192"/>
      <c r="L1438" s="192"/>
      <c r="M1438" s="193"/>
      <c r="N1438" s="200" t="s">
        <v>694</v>
      </c>
      <c r="O1438" s="201"/>
      <c r="P1438" s="201"/>
      <c r="Q1438" s="202"/>
      <c r="S1438" s="5" t="str">
        <f t="shared" si="2"/>
        <v>132 - North American 1927 (Mean For Antigua, Barbados, Barbuda, Caicos Islands, Cuba, Dominican, Grand
Cayman, Jamaica, Turks Islands)</v>
      </c>
    </row>
    <row r="1439" spans="4:19" x14ac:dyDescent="0.3">
      <c r="D1439" s="5" t="s">
        <v>260</v>
      </c>
      <c r="G1439" s="37">
        <v>133</v>
      </c>
      <c r="H1439" s="188" t="s">
        <v>562</v>
      </c>
      <c r="I1439" s="189"/>
      <c r="J1439" s="189"/>
      <c r="K1439" s="189"/>
      <c r="L1439" s="189"/>
      <c r="M1439" s="190"/>
      <c r="N1439" s="197" t="s">
        <v>695</v>
      </c>
      <c r="O1439" s="198"/>
      <c r="P1439" s="198"/>
      <c r="Q1439" s="199"/>
      <c r="S1439" s="5" t="str">
        <f t="shared" si="2"/>
        <v>133 - North American 1927 (Mean For Belize, Costa Rica, EI Salvador,
Guatemala, Honduras, Nicaragua)</v>
      </c>
    </row>
    <row r="1440" spans="4:19" x14ac:dyDescent="0.3">
      <c r="D1440" s="5" t="s">
        <v>261</v>
      </c>
      <c r="G1440" s="36">
        <v>134</v>
      </c>
      <c r="H1440" s="191" t="s">
        <v>562</v>
      </c>
      <c r="I1440" s="192"/>
      <c r="J1440" s="192"/>
      <c r="K1440" s="192"/>
      <c r="L1440" s="192"/>
      <c r="M1440" s="193"/>
      <c r="N1440" s="191" t="s">
        <v>574</v>
      </c>
      <c r="O1440" s="192"/>
      <c r="P1440" s="192"/>
      <c r="Q1440" s="193"/>
      <c r="S1440" s="5" t="str">
        <f t="shared" si="2"/>
        <v>134 - North American 1927 (Mean For Canada)</v>
      </c>
    </row>
    <row r="1441" spans="4:19" x14ac:dyDescent="0.3">
      <c r="D1441" s="5" t="s">
        <v>262</v>
      </c>
      <c r="G1441" s="37">
        <v>135</v>
      </c>
      <c r="H1441" s="188" t="s">
        <v>562</v>
      </c>
      <c r="I1441" s="189"/>
      <c r="J1441" s="189"/>
      <c r="K1441" s="189"/>
      <c r="L1441" s="189"/>
      <c r="M1441" s="190"/>
      <c r="N1441" s="188" t="s">
        <v>575</v>
      </c>
      <c r="O1441" s="189"/>
      <c r="P1441" s="189"/>
      <c r="Q1441" s="190"/>
      <c r="S1441" s="5" t="str">
        <f t="shared" si="2"/>
        <v>135 - North American 1927 (Mean For Conus)</v>
      </c>
    </row>
    <row r="1442" spans="4:19" x14ac:dyDescent="0.3">
      <c r="D1442" s="5" t="s">
        <v>263</v>
      </c>
      <c r="G1442" s="36">
        <v>136</v>
      </c>
      <c r="H1442" s="191" t="s">
        <v>562</v>
      </c>
      <c r="I1442" s="192"/>
      <c r="J1442" s="192"/>
      <c r="K1442" s="192"/>
      <c r="L1442" s="192"/>
      <c r="M1442" s="193"/>
      <c r="N1442" s="200" t="s">
        <v>696</v>
      </c>
      <c r="O1442" s="201"/>
      <c r="P1442" s="201"/>
      <c r="Q1442" s="202"/>
      <c r="S1442" s="5" t="str">
        <f t="shared" si="2"/>
        <v>136 - North American 1927 (Mean For Conus (East of Mississippi River
including Louisiana, Missouri, Minnesota))</v>
      </c>
    </row>
    <row r="1443" spans="4:19" x14ac:dyDescent="0.3">
      <c r="D1443" s="5" t="s">
        <v>264</v>
      </c>
      <c r="G1443" s="37">
        <v>137</v>
      </c>
      <c r="H1443" s="188" t="s">
        <v>562</v>
      </c>
      <c r="I1443" s="189"/>
      <c r="J1443" s="189"/>
      <c r="K1443" s="189"/>
      <c r="L1443" s="189"/>
      <c r="M1443" s="190"/>
      <c r="N1443" s="197" t="s">
        <v>697</v>
      </c>
      <c r="O1443" s="198"/>
      <c r="P1443" s="198"/>
      <c r="Q1443" s="199"/>
      <c r="S1443" s="5" t="str">
        <f t="shared" si="2"/>
        <v>137 - North American 1927 (Mean For Conus (East of Mississippi River
excluding Louisiana, Missouri, Minnesota))</v>
      </c>
    </row>
    <row r="1444" spans="4:19" x14ac:dyDescent="0.3">
      <c r="D1444" s="5" t="s">
        <v>265</v>
      </c>
      <c r="G1444" s="36">
        <v>138</v>
      </c>
      <c r="H1444" s="191" t="s">
        <v>562</v>
      </c>
      <c r="I1444" s="192"/>
      <c r="J1444" s="192"/>
      <c r="K1444" s="192"/>
      <c r="L1444" s="192"/>
      <c r="M1444" s="193"/>
      <c r="N1444" s="191" t="s">
        <v>576</v>
      </c>
      <c r="O1444" s="192"/>
      <c r="P1444" s="192"/>
      <c r="Q1444" s="193"/>
      <c r="S1444" s="5" t="str">
        <f t="shared" si="2"/>
        <v>138 - North American 1927 (Mexico)</v>
      </c>
    </row>
    <row r="1445" spans="4:19" x14ac:dyDescent="0.3">
      <c r="D1445" s="5" t="s">
        <v>266</v>
      </c>
      <c r="G1445" s="37">
        <v>139</v>
      </c>
      <c r="H1445" s="188" t="s">
        <v>577</v>
      </c>
      <c r="I1445" s="189"/>
      <c r="J1445" s="189"/>
      <c r="K1445" s="189"/>
      <c r="L1445" s="189"/>
      <c r="M1445" s="190"/>
      <c r="N1445" s="188" t="s">
        <v>563</v>
      </c>
      <c r="O1445" s="189"/>
      <c r="P1445" s="189"/>
      <c r="Q1445" s="190"/>
      <c r="S1445" s="5" t="str">
        <f t="shared" si="2"/>
        <v>139 - North American 1983 (Alaska (Excluding Aleutian lds))</v>
      </c>
    </row>
    <row r="1446" spans="4:19" x14ac:dyDescent="0.3">
      <c r="D1446" s="5" t="s">
        <v>267</v>
      </c>
      <c r="G1446" s="36">
        <v>140</v>
      </c>
      <c r="H1446" s="191" t="s">
        <v>577</v>
      </c>
      <c r="I1446" s="192"/>
      <c r="J1446" s="192"/>
      <c r="K1446" s="192"/>
      <c r="L1446" s="192"/>
      <c r="M1446" s="193"/>
      <c r="N1446" s="191" t="s">
        <v>578</v>
      </c>
      <c r="O1446" s="192"/>
      <c r="P1446" s="192"/>
      <c r="Q1446" s="193"/>
      <c r="S1446" s="5" t="str">
        <f t="shared" si="2"/>
        <v>140 - North American 1983 (Aleutian lds)</v>
      </c>
    </row>
    <row r="1447" spans="4:19" x14ac:dyDescent="0.3">
      <c r="D1447" s="5" t="s">
        <v>268</v>
      </c>
      <c r="G1447" s="37">
        <v>141</v>
      </c>
      <c r="H1447" s="188" t="s">
        <v>577</v>
      </c>
      <c r="I1447" s="189"/>
      <c r="J1447" s="189"/>
      <c r="K1447" s="189"/>
      <c r="L1447" s="189"/>
      <c r="M1447" s="190"/>
      <c r="N1447" s="188" t="s">
        <v>579</v>
      </c>
      <c r="O1447" s="189"/>
      <c r="P1447" s="189"/>
      <c r="Q1447" s="190"/>
      <c r="S1447" s="5" t="str">
        <f t="shared" si="2"/>
        <v>141 - North American 1983 (Canada)</v>
      </c>
    </row>
    <row r="1448" spans="4:19" x14ac:dyDescent="0.3">
      <c r="D1448" s="5" t="s">
        <v>269</v>
      </c>
      <c r="G1448" s="36">
        <v>142</v>
      </c>
      <c r="H1448" s="191" t="s">
        <v>577</v>
      </c>
      <c r="I1448" s="192"/>
      <c r="J1448" s="192"/>
      <c r="K1448" s="192"/>
      <c r="L1448" s="192"/>
      <c r="M1448" s="193"/>
      <c r="N1448" s="191" t="s">
        <v>580</v>
      </c>
      <c r="O1448" s="192"/>
      <c r="P1448" s="192"/>
      <c r="Q1448" s="193"/>
      <c r="S1448" s="5" t="str">
        <f t="shared" si="2"/>
        <v>142 - North American 1983 (Conus)</v>
      </c>
    </row>
    <row r="1449" spans="4:19" x14ac:dyDescent="0.3">
      <c r="D1449" s="5" t="s">
        <v>270</v>
      </c>
      <c r="G1449" s="37">
        <v>143</v>
      </c>
      <c r="H1449" s="188" t="s">
        <v>577</v>
      </c>
      <c r="I1449" s="189"/>
      <c r="J1449" s="189"/>
      <c r="K1449" s="189"/>
      <c r="L1449" s="189"/>
      <c r="M1449" s="190"/>
      <c r="N1449" s="188" t="s">
        <v>581</v>
      </c>
      <c r="O1449" s="189"/>
      <c r="P1449" s="189"/>
      <c r="Q1449" s="190"/>
      <c r="S1449" s="5" t="str">
        <f t="shared" si="2"/>
        <v>143 - North American 1983 (Hawaii)</v>
      </c>
    </row>
    <row r="1450" spans="4:19" x14ac:dyDescent="0.3">
      <c r="D1450" s="5" t="s">
        <v>271</v>
      </c>
      <c r="G1450" s="36">
        <v>144</v>
      </c>
      <c r="H1450" s="191" t="s">
        <v>577</v>
      </c>
      <c r="I1450" s="192"/>
      <c r="J1450" s="192"/>
      <c r="K1450" s="192"/>
      <c r="L1450" s="192"/>
      <c r="M1450" s="193"/>
      <c r="N1450" s="191" t="s">
        <v>582</v>
      </c>
      <c r="O1450" s="192"/>
      <c r="P1450" s="192"/>
      <c r="Q1450" s="193"/>
      <c r="S1450" s="5" t="str">
        <f t="shared" si="2"/>
        <v>144 - North American 1983 (Mexico, Central America)</v>
      </c>
    </row>
    <row r="1451" spans="4:19" x14ac:dyDescent="0.3">
      <c r="D1451" s="5" t="s">
        <v>272</v>
      </c>
      <c r="G1451" s="37">
        <v>145</v>
      </c>
      <c r="H1451" s="188" t="s">
        <v>583</v>
      </c>
      <c r="I1451" s="189"/>
      <c r="J1451" s="189"/>
      <c r="K1451" s="189"/>
      <c r="L1451" s="189"/>
      <c r="M1451" s="190"/>
      <c r="N1451" s="188" t="s">
        <v>584</v>
      </c>
      <c r="O1451" s="189"/>
      <c r="P1451" s="189"/>
      <c r="Q1451" s="190"/>
      <c r="S1451" s="5" t="str">
        <f t="shared" si="2"/>
        <v>145 - North Sahara 1959 (Algeria)</v>
      </c>
    </row>
    <row r="1452" spans="4:19" x14ac:dyDescent="0.3">
      <c r="D1452" s="5" t="s">
        <v>273</v>
      </c>
      <c r="G1452" s="36">
        <v>146</v>
      </c>
      <c r="H1452" s="191" t="s">
        <v>585</v>
      </c>
      <c r="I1452" s="192"/>
      <c r="J1452" s="192"/>
      <c r="K1452" s="192"/>
      <c r="L1452" s="192"/>
      <c r="M1452" s="193"/>
      <c r="N1452" s="191" t="s">
        <v>586</v>
      </c>
      <c r="O1452" s="192"/>
      <c r="P1452" s="192"/>
      <c r="Q1452" s="193"/>
      <c r="S1452" s="5" t="str">
        <f t="shared" si="2"/>
        <v>146 - Observatorio Meteorologico 1939 (Azores (Corvo and Flores Islands))</v>
      </c>
    </row>
    <row r="1453" spans="4:19" x14ac:dyDescent="0.3">
      <c r="D1453" s="5" t="s">
        <v>274</v>
      </c>
      <c r="G1453" s="37">
        <v>147</v>
      </c>
      <c r="H1453" s="188" t="s">
        <v>587</v>
      </c>
      <c r="I1453" s="189"/>
      <c r="J1453" s="189"/>
      <c r="K1453" s="189"/>
      <c r="L1453" s="189"/>
      <c r="M1453" s="190"/>
      <c r="N1453" s="188" t="s">
        <v>472</v>
      </c>
      <c r="O1453" s="189"/>
      <c r="P1453" s="189"/>
      <c r="Q1453" s="190"/>
      <c r="S1453" s="5" t="str">
        <f t="shared" si="2"/>
        <v>147 - Old Egyptian 1907 (Egypt)</v>
      </c>
    </row>
    <row r="1454" spans="4:19" x14ac:dyDescent="0.3">
      <c r="D1454" s="5" t="s">
        <v>275</v>
      </c>
      <c r="G1454" s="36">
        <v>148</v>
      </c>
      <c r="H1454" s="191" t="s">
        <v>588</v>
      </c>
      <c r="I1454" s="192"/>
      <c r="J1454" s="192"/>
      <c r="K1454" s="192"/>
      <c r="L1454" s="192"/>
      <c r="M1454" s="193"/>
      <c r="N1454" s="191" t="s">
        <v>581</v>
      </c>
      <c r="O1454" s="192"/>
      <c r="P1454" s="192"/>
      <c r="Q1454" s="193"/>
      <c r="S1454" s="5" t="str">
        <f t="shared" si="2"/>
        <v>148 - Old Hawaiian (Hawaii)</v>
      </c>
    </row>
    <row r="1455" spans="4:19" x14ac:dyDescent="0.3">
      <c r="D1455" s="5" t="s">
        <v>276</v>
      </c>
      <c r="G1455" s="37">
        <v>149</v>
      </c>
      <c r="H1455" s="188" t="s">
        <v>588</v>
      </c>
      <c r="I1455" s="189"/>
      <c r="J1455" s="189"/>
      <c r="K1455" s="189"/>
      <c r="L1455" s="189"/>
      <c r="M1455" s="190"/>
      <c r="N1455" s="188" t="s">
        <v>589</v>
      </c>
      <c r="O1455" s="189"/>
      <c r="P1455" s="189"/>
      <c r="Q1455" s="190"/>
      <c r="S1455" s="5" t="str">
        <f t="shared" si="2"/>
        <v>149 - Old Hawaiian (Kauai)</v>
      </c>
    </row>
    <row r="1456" spans="4:19" x14ac:dyDescent="0.3">
      <c r="D1456" s="5" t="s">
        <v>277</v>
      </c>
      <c r="G1456" s="36">
        <v>150</v>
      </c>
      <c r="H1456" s="191" t="s">
        <v>588</v>
      </c>
      <c r="I1456" s="192"/>
      <c r="J1456" s="192"/>
      <c r="K1456" s="192"/>
      <c r="L1456" s="192"/>
      <c r="M1456" s="193"/>
      <c r="N1456" s="191" t="s">
        <v>590</v>
      </c>
      <c r="O1456" s="192"/>
      <c r="P1456" s="192"/>
      <c r="Q1456" s="193"/>
      <c r="S1456" s="5" t="str">
        <f t="shared" si="2"/>
        <v>150 - Old Hawaiian (Maui)</v>
      </c>
    </row>
    <row r="1457" spans="4:19" x14ac:dyDescent="0.3">
      <c r="D1457" s="5" t="s">
        <v>278</v>
      </c>
      <c r="G1457" s="37">
        <v>151</v>
      </c>
      <c r="H1457" s="188" t="s">
        <v>588</v>
      </c>
      <c r="I1457" s="189"/>
      <c r="J1457" s="189"/>
      <c r="K1457" s="189"/>
      <c r="L1457" s="189"/>
      <c r="M1457" s="190"/>
      <c r="N1457" s="188" t="s">
        <v>591</v>
      </c>
      <c r="O1457" s="189"/>
      <c r="P1457" s="189"/>
      <c r="Q1457" s="190"/>
      <c r="S1457" s="5" t="str">
        <f t="shared" si="2"/>
        <v>151 - Old Hawaiian (Mean For Hawaii, Kauai, Maui, Oahu)</v>
      </c>
    </row>
    <row r="1458" spans="4:19" x14ac:dyDescent="0.3">
      <c r="D1458" s="5" t="s">
        <v>279</v>
      </c>
      <c r="G1458" s="36">
        <v>152</v>
      </c>
      <c r="H1458" s="191" t="s">
        <v>588</v>
      </c>
      <c r="I1458" s="192"/>
      <c r="J1458" s="192"/>
      <c r="K1458" s="192"/>
      <c r="L1458" s="192"/>
      <c r="M1458" s="193"/>
      <c r="N1458" s="191" t="s">
        <v>592</v>
      </c>
      <c r="O1458" s="192"/>
      <c r="P1458" s="192"/>
      <c r="Q1458" s="193"/>
      <c r="S1458" s="5" t="str">
        <f t="shared" si="2"/>
        <v>152 - Old Hawaiian (Oahu)</v>
      </c>
    </row>
    <row r="1459" spans="4:19" x14ac:dyDescent="0.3">
      <c r="D1459" s="5" t="s">
        <v>280</v>
      </c>
      <c r="G1459" s="37">
        <v>153</v>
      </c>
      <c r="H1459" s="188" t="s">
        <v>593</v>
      </c>
      <c r="I1459" s="189"/>
      <c r="J1459" s="189"/>
      <c r="K1459" s="189"/>
      <c r="L1459" s="189"/>
      <c r="M1459" s="190"/>
      <c r="N1459" s="188" t="s">
        <v>593</v>
      </c>
      <c r="O1459" s="189"/>
      <c r="P1459" s="189"/>
      <c r="Q1459" s="190"/>
      <c r="S1459" s="5" t="str">
        <f t="shared" si="2"/>
        <v>153 - Oman (Oman)</v>
      </c>
    </row>
    <row r="1460" spans="4:19" x14ac:dyDescent="0.3">
      <c r="D1460" s="5" t="s">
        <v>281</v>
      </c>
      <c r="G1460" s="36">
        <v>154</v>
      </c>
      <c r="H1460" s="191" t="s">
        <v>594</v>
      </c>
      <c r="I1460" s="192"/>
      <c r="J1460" s="192"/>
      <c r="K1460" s="192"/>
      <c r="L1460" s="192"/>
      <c r="M1460" s="193"/>
      <c r="N1460" s="191" t="s">
        <v>595</v>
      </c>
      <c r="O1460" s="192"/>
      <c r="P1460" s="192"/>
      <c r="Q1460" s="193"/>
      <c r="S1460" s="5" t="str">
        <f t="shared" si="2"/>
        <v>154 - Ordnance Survey Great Britain 1936 (England)</v>
      </c>
    </row>
    <row r="1461" spans="4:19" x14ac:dyDescent="0.3">
      <c r="D1461" s="5" t="s">
        <v>282</v>
      </c>
      <c r="G1461" s="37">
        <v>155</v>
      </c>
      <c r="H1461" s="188" t="s">
        <v>594</v>
      </c>
      <c r="I1461" s="189"/>
      <c r="J1461" s="189"/>
      <c r="K1461" s="189"/>
      <c r="L1461" s="189"/>
      <c r="M1461" s="190"/>
      <c r="N1461" s="188" t="s">
        <v>596</v>
      </c>
      <c r="O1461" s="189"/>
      <c r="P1461" s="189"/>
      <c r="Q1461" s="190"/>
      <c r="S1461" s="5" t="str">
        <f t="shared" si="2"/>
        <v>155 - Ordnance Survey Great Britain 1936 (England, Isle of Man, Wales)</v>
      </c>
    </row>
    <row r="1462" spans="4:19" x14ac:dyDescent="0.3">
      <c r="D1462" s="5" t="s">
        <v>283</v>
      </c>
      <c r="G1462" s="36">
        <v>156</v>
      </c>
      <c r="H1462" s="191" t="s">
        <v>594</v>
      </c>
      <c r="I1462" s="192"/>
      <c r="J1462" s="192"/>
      <c r="K1462" s="192"/>
      <c r="L1462" s="192"/>
      <c r="M1462" s="193"/>
      <c r="N1462" s="200" t="s">
        <v>698</v>
      </c>
      <c r="O1462" s="201"/>
      <c r="P1462" s="201"/>
      <c r="Q1462" s="202"/>
      <c r="S1462" s="5" t="str">
        <f t="shared" si="2"/>
        <v>156 - Ordnance Survey Great Britain 1936 (Mean For England, Isle of Man, Scotland,
Shetland Island, Wales)</v>
      </c>
    </row>
    <row r="1463" spans="4:19" x14ac:dyDescent="0.3">
      <c r="D1463" s="5" t="s">
        <v>284</v>
      </c>
      <c r="G1463" s="37">
        <v>157</v>
      </c>
      <c r="H1463" s="188" t="s">
        <v>594</v>
      </c>
      <c r="I1463" s="189"/>
      <c r="J1463" s="189"/>
      <c r="K1463" s="189"/>
      <c r="L1463" s="189"/>
      <c r="M1463" s="190"/>
      <c r="N1463" s="188" t="s">
        <v>597</v>
      </c>
      <c r="O1463" s="189"/>
      <c r="P1463" s="189"/>
      <c r="Q1463" s="190"/>
      <c r="S1463" s="5" t="str">
        <f t="shared" si="2"/>
        <v>157 - Ordnance Survey Great Britain 1936 (Scotland, Shetland Islands)</v>
      </c>
    </row>
    <row r="1464" spans="4:19" x14ac:dyDescent="0.3">
      <c r="D1464" s="5" t="s">
        <v>285</v>
      </c>
      <c r="G1464" s="36">
        <v>158</v>
      </c>
      <c r="H1464" s="191" t="s">
        <v>594</v>
      </c>
      <c r="I1464" s="192"/>
      <c r="J1464" s="192"/>
      <c r="K1464" s="192"/>
      <c r="L1464" s="192"/>
      <c r="M1464" s="193"/>
      <c r="N1464" s="191" t="s">
        <v>598</v>
      </c>
      <c r="O1464" s="192"/>
      <c r="P1464" s="192"/>
      <c r="Q1464" s="193"/>
      <c r="S1464" s="5" t="str">
        <f t="shared" si="2"/>
        <v>158 - Ordnance Survey Great Britain 1936 (Wales)</v>
      </c>
    </row>
    <row r="1465" spans="4:19" x14ac:dyDescent="0.3">
      <c r="D1465" s="5" t="s">
        <v>286</v>
      </c>
      <c r="G1465" s="37">
        <v>159</v>
      </c>
      <c r="H1465" s="188" t="s">
        <v>599</v>
      </c>
      <c r="I1465" s="189"/>
      <c r="J1465" s="189"/>
      <c r="K1465" s="189"/>
      <c r="L1465" s="189"/>
      <c r="M1465" s="190"/>
      <c r="N1465" s="188" t="s">
        <v>600</v>
      </c>
      <c r="O1465" s="189"/>
      <c r="P1465" s="189"/>
      <c r="Q1465" s="190"/>
      <c r="S1465" s="5" t="str">
        <f t="shared" si="2"/>
        <v>159 - Pico de las Nieves (Canary Islands)</v>
      </c>
    </row>
    <row r="1466" spans="4:19" x14ac:dyDescent="0.3">
      <c r="D1466" s="5" t="s">
        <v>287</v>
      </c>
      <c r="G1466" s="36">
        <v>160</v>
      </c>
      <c r="H1466" s="191" t="s">
        <v>601</v>
      </c>
      <c r="I1466" s="192"/>
      <c r="J1466" s="192"/>
      <c r="K1466" s="192"/>
      <c r="L1466" s="192"/>
      <c r="M1466" s="193"/>
      <c r="N1466" s="191" t="s">
        <v>602</v>
      </c>
      <c r="O1466" s="192"/>
      <c r="P1466" s="192"/>
      <c r="Q1466" s="193"/>
      <c r="S1466" s="5" t="str">
        <f t="shared" si="2"/>
        <v>160 - Pitcairn Astro 1967 (Pitcairn Island)</v>
      </c>
    </row>
    <row r="1467" spans="4:19" x14ac:dyDescent="0.3">
      <c r="D1467" s="5" t="s">
        <v>288</v>
      </c>
      <c r="G1467" s="37">
        <v>161</v>
      </c>
      <c r="H1467" s="188" t="s">
        <v>603</v>
      </c>
      <c r="I1467" s="189"/>
      <c r="J1467" s="189"/>
      <c r="K1467" s="189"/>
      <c r="L1467" s="189"/>
      <c r="M1467" s="190"/>
      <c r="N1467" s="188" t="s">
        <v>604</v>
      </c>
      <c r="O1467" s="189"/>
      <c r="P1467" s="189"/>
      <c r="Q1467" s="190"/>
      <c r="S1467" s="5" t="str">
        <f t="shared" si="2"/>
        <v>161 - Point 58 (Mean For Burkina Faso and Niger)</v>
      </c>
    </row>
    <row r="1468" spans="4:19" x14ac:dyDescent="0.3">
      <c r="D1468" s="5" t="s">
        <v>289</v>
      </c>
      <c r="G1468" s="36">
        <v>162</v>
      </c>
      <c r="H1468" s="191" t="s">
        <v>605</v>
      </c>
      <c r="I1468" s="192"/>
      <c r="J1468" s="192"/>
      <c r="K1468" s="192"/>
      <c r="L1468" s="192"/>
      <c r="M1468" s="193"/>
      <c r="N1468" s="191" t="s">
        <v>606</v>
      </c>
      <c r="O1468" s="192"/>
      <c r="P1468" s="192"/>
      <c r="Q1468" s="193"/>
      <c r="S1468" s="5" t="str">
        <f t="shared" si="2"/>
        <v>162 - Pointe Noire 1948 (Congo)</v>
      </c>
    </row>
    <row r="1469" spans="4:19" x14ac:dyDescent="0.3">
      <c r="D1469" s="5" t="s">
        <v>290</v>
      </c>
      <c r="G1469" s="37">
        <v>163</v>
      </c>
      <c r="H1469" s="188" t="s">
        <v>607</v>
      </c>
      <c r="I1469" s="189"/>
      <c r="J1469" s="189"/>
      <c r="K1469" s="189"/>
      <c r="L1469" s="189"/>
      <c r="M1469" s="190"/>
      <c r="N1469" s="188" t="s">
        <v>608</v>
      </c>
      <c r="O1469" s="189"/>
      <c r="P1469" s="189"/>
      <c r="Q1469" s="190"/>
      <c r="S1469" s="5" t="str">
        <f t="shared" si="2"/>
        <v>163 - Porto Santo 1936 (Porto Santo, Maderia Islands)</v>
      </c>
    </row>
    <row r="1470" spans="4:19" x14ac:dyDescent="0.3">
      <c r="D1470" s="5" t="s">
        <v>291</v>
      </c>
      <c r="G1470" s="36">
        <v>164</v>
      </c>
      <c r="H1470" s="191" t="s">
        <v>609</v>
      </c>
      <c r="I1470" s="192"/>
      <c r="J1470" s="192"/>
      <c r="K1470" s="192"/>
      <c r="L1470" s="192"/>
      <c r="M1470" s="193"/>
      <c r="N1470" s="191" t="s">
        <v>610</v>
      </c>
      <c r="O1470" s="192"/>
      <c r="P1470" s="192"/>
      <c r="Q1470" s="193"/>
      <c r="S1470" s="5" t="str">
        <f t="shared" si="2"/>
        <v>164 - Provisional South American 1956 (Bolovia)</v>
      </c>
    </row>
    <row r="1471" spans="4:19" x14ac:dyDescent="0.3">
      <c r="D1471" s="5" t="s">
        <v>292</v>
      </c>
      <c r="G1471" s="37">
        <v>165</v>
      </c>
      <c r="H1471" s="188" t="s">
        <v>609</v>
      </c>
      <c r="I1471" s="189"/>
      <c r="J1471" s="189"/>
      <c r="K1471" s="189"/>
      <c r="L1471" s="189"/>
      <c r="M1471" s="190"/>
      <c r="N1471" s="188" t="s">
        <v>611</v>
      </c>
      <c r="O1471" s="189"/>
      <c r="P1471" s="189"/>
      <c r="Q1471" s="190"/>
      <c r="S1471" s="5" t="str">
        <f t="shared" si="2"/>
        <v>165 - Provisional South American 1956 (Chile (Northern Near 19 deg S))</v>
      </c>
    </row>
    <row r="1472" spans="4:19" x14ac:dyDescent="0.3">
      <c r="D1472" s="5" t="s">
        <v>293</v>
      </c>
      <c r="G1472" s="36">
        <v>166</v>
      </c>
      <c r="H1472" s="191" t="s">
        <v>609</v>
      </c>
      <c r="I1472" s="192"/>
      <c r="J1472" s="192"/>
      <c r="K1472" s="192"/>
      <c r="L1472" s="192"/>
      <c r="M1472" s="193"/>
      <c r="N1472" s="191" t="s">
        <v>612</v>
      </c>
      <c r="O1472" s="192"/>
      <c r="P1472" s="192"/>
      <c r="Q1472" s="193"/>
      <c r="S1472" s="5" t="str">
        <f t="shared" si="2"/>
        <v>166 - Provisional South American 1956 (Chile (Southern Near 43 deg S))</v>
      </c>
    </row>
    <row r="1473" spans="4:19" x14ac:dyDescent="0.3">
      <c r="D1473" s="5" t="s">
        <v>294</v>
      </c>
      <c r="G1473" s="37">
        <v>167</v>
      </c>
      <c r="H1473" s="188" t="s">
        <v>609</v>
      </c>
      <c r="I1473" s="189"/>
      <c r="J1473" s="189"/>
      <c r="K1473" s="189"/>
      <c r="L1473" s="189"/>
      <c r="M1473" s="190"/>
      <c r="N1473" s="188" t="s">
        <v>437</v>
      </c>
      <c r="O1473" s="189"/>
      <c r="P1473" s="189"/>
      <c r="Q1473" s="190"/>
      <c r="S1473" s="5" t="str">
        <f t="shared" si="2"/>
        <v>167 - Provisional South American 1956 (Colombia)</v>
      </c>
    </row>
    <row r="1474" spans="4:19" x14ac:dyDescent="0.3">
      <c r="D1474" s="5" t="s">
        <v>295</v>
      </c>
      <c r="G1474" s="36">
        <v>168</v>
      </c>
      <c r="H1474" s="191" t="s">
        <v>609</v>
      </c>
      <c r="I1474" s="192"/>
      <c r="J1474" s="192"/>
      <c r="K1474" s="192"/>
      <c r="L1474" s="192"/>
      <c r="M1474" s="193"/>
      <c r="N1474" s="191" t="s">
        <v>613</v>
      </c>
      <c r="O1474" s="192"/>
      <c r="P1474" s="192"/>
      <c r="Q1474" s="193"/>
      <c r="S1474" s="5" t="str">
        <f t="shared" si="2"/>
        <v>168 - Provisional South American 1956 (Ecuador)</v>
      </c>
    </row>
    <row r="1475" spans="4:19" x14ac:dyDescent="0.3">
      <c r="D1475" s="5" t="s">
        <v>296</v>
      </c>
      <c r="G1475" s="37">
        <v>169</v>
      </c>
      <c r="H1475" s="188" t="s">
        <v>609</v>
      </c>
      <c r="I1475" s="189"/>
      <c r="J1475" s="189"/>
      <c r="K1475" s="189"/>
      <c r="L1475" s="189"/>
      <c r="M1475" s="190"/>
      <c r="N1475" s="188" t="s">
        <v>614</v>
      </c>
      <c r="O1475" s="189"/>
      <c r="P1475" s="189"/>
      <c r="Q1475" s="190"/>
      <c r="S1475" s="5" t="str">
        <f t="shared" si="2"/>
        <v>169 - Provisional South American 1956 (Guyana)</v>
      </c>
    </row>
    <row r="1476" spans="4:19" x14ac:dyDescent="0.3">
      <c r="D1476" s="5" t="s">
        <v>297</v>
      </c>
      <c r="G1476" s="36">
        <v>170</v>
      </c>
      <c r="H1476" s="191" t="s">
        <v>609</v>
      </c>
      <c r="I1476" s="192"/>
      <c r="J1476" s="192"/>
      <c r="K1476" s="192"/>
      <c r="L1476" s="192"/>
      <c r="M1476" s="193"/>
      <c r="N1476" s="200" t="s">
        <v>699</v>
      </c>
      <c r="O1476" s="201"/>
      <c r="P1476" s="201"/>
      <c r="Q1476" s="202"/>
      <c r="S1476" s="5" t="str">
        <f t="shared" si="2"/>
        <v>170 - Provisional South American 1956 (Mean For Bolivia Chile, Colombia,
Ecuador, Guyana, Peru, Venezuela)</v>
      </c>
    </row>
    <row r="1477" spans="4:19" x14ac:dyDescent="0.3">
      <c r="D1477" s="5" t="s">
        <v>298</v>
      </c>
      <c r="G1477" s="37">
        <v>171</v>
      </c>
      <c r="H1477" s="188" t="s">
        <v>609</v>
      </c>
      <c r="I1477" s="189"/>
      <c r="J1477" s="189"/>
      <c r="K1477" s="189"/>
      <c r="L1477" s="189"/>
      <c r="M1477" s="190"/>
      <c r="N1477" s="188" t="s">
        <v>615</v>
      </c>
      <c r="O1477" s="189"/>
      <c r="P1477" s="189"/>
      <c r="Q1477" s="190"/>
      <c r="S1477" s="5" t="str">
        <f t="shared" si="2"/>
        <v>171 - Provisional South American 1956 (Peru)</v>
      </c>
    </row>
    <row r="1478" spans="4:19" x14ac:dyDescent="0.3">
      <c r="D1478" s="5" t="s">
        <v>299</v>
      </c>
      <c r="G1478" s="36">
        <v>172</v>
      </c>
      <c r="H1478" s="191" t="s">
        <v>609</v>
      </c>
      <c r="I1478" s="192"/>
      <c r="J1478" s="192"/>
      <c r="K1478" s="192"/>
      <c r="L1478" s="192"/>
      <c r="M1478" s="193"/>
      <c r="N1478" s="191" t="s">
        <v>616</v>
      </c>
      <c r="O1478" s="192"/>
      <c r="P1478" s="192"/>
      <c r="Q1478" s="193"/>
      <c r="S1478" s="5" t="str">
        <f t="shared" si="2"/>
        <v>172 - Provisional South American 1956 (Venezuela)</v>
      </c>
    </row>
    <row r="1479" spans="4:19" x14ac:dyDescent="0.3">
      <c r="D1479" s="5" t="s">
        <v>300</v>
      </c>
      <c r="G1479" s="37">
        <v>173</v>
      </c>
      <c r="H1479" s="188" t="s">
        <v>617</v>
      </c>
      <c r="I1479" s="189"/>
      <c r="J1479" s="189"/>
      <c r="K1479" s="189"/>
      <c r="L1479" s="189"/>
      <c r="M1479" s="190"/>
      <c r="N1479" s="188" t="s">
        <v>618</v>
      </c>
      <c r="O1479" s="189"/>
      <c r="P1479" s="189"/>
      <c r="Q1479" s="190"/>
      <c r="S1479" s="5" t="str">
        <f t="shared" si="2"/>
        <v>173 - Provisional South Chilean 1963 (Chile (Near 53 deg S) (Hito XVIII))</v>
      </c>
    </row>
    <row r="1480" spans="4:19" x14ac:dyDescent="0.3">
      <c r="D1480" s="5" t="s">
        <v>301</v>
      </c>
      <c r="G1480" s="36">
        <v>174</v>
      </c>
      <c r="H1480" s="191" t="s">
        <v>619</v>
      </c>
      <c r="I1480" s="192"/>
      <c r="J1480" s="192"/>
      <c r="K1480" s="192"/>
      <c r="L1480" s="192"/>
      <c r="M1480" s="193"/>
      <c r="N1480" s="191" t="s">
        <v>620</v>
      </c>
      <c r="O1480" s="192"/>
      <c r="P1480" s="192"/>
      <c r="Q1480" s="193"/>
      <c r="S1480" s="5" t="str">
        <f t="shared" si="2"/>
        <v>174 - Puerto Rico (Puerto Rico, Virgin Islands)</v>
      </c>
    </row>
    <row r="1481" spans="4:19" x14ac:dyDescent="0.3">
      <c r="D1481" s="5" t="s">
        <v>302</v>
      </c>
      <c r="G1481" s="37">
        <v>175</v>
      </c>
      <c r="H1481" s="188" t="s">
        <v>621</v>
      </c>
      <c r="I1481" s="189"/>
      <c r="J1481" s="189"/>
      <c r="K1481" s="189"/>
      <c r="L1481" s="189"/>
      <c r="M1481" s="190"/>
      <c r="N1481" s="188" t="s">
        <v>622</v>
      </c>
      <c r="O1481" s="189"/>
      <c r="P1481" s="189"/>
      <c r="Q1481" s="190"/>
      <c r="S1481" s="5" t="str">
        <f t="shared" si="2"/>
        <v>175 - Pulkovo 1942 (Russia)</v>
      </c>
    </row>
    <row r="1482" spans="4:19" x14ac:dyDescent="0.3">
      <c r="D1482" s="5" t="s">
        <v>303</v>
      </c>
      <c r="G1482" s="36">
        <v>176</v>
      </c>
      <c r="H1482" s="191" t="s">
        <v>623</v>
      </c>
      <c r="I1482" s="192"/>
      <c r="J1482" s="192"/>
      <c r="K1482" s="192"/>
      <c r="L1482" s="192"/>
      <c r="M1482" s="193"/>
      <c r="N1482" s="191" t="s">
        <v>624</v>
      </c>
      <c r="O1482" s="192"/>
      <c r="P1482" s="192"/>
      <c r="Q1482" s="193"/>
      <c r="S1482" s="5" t="str">
        <f t="shared" si="2"/>
        <v>176 - Qatar National (Qatar)</v>
      </c>
    </row>
    <row r="1483" spans="4:19" x14ac:dyDescent="0.3">
      <c r="D1483" s="5" t="s">
        <v>304</v>
      </c>
      <c r="G1483" s="37">
        <v>177</v>
      </c>
      <c r="H1483" s="188" t="s">
        <v>625</v>
      </c>
      <c r="I1483" s="189"/>
      <c r="J1483" s="189"/>
      <c r="K1483" s="189"/>
      <c r="L1483" s="189"/>
      <c r="M1483" s="190"/>
      <c r="N1483" s="188" t="s">
        <v>626</v>
      </c>
      <c r="O1483" s="189"/>
      <c r="P1483" s="189"/>
      <c r="Q1483" s="190"/>
      <c r="S1483" s="5" t="str">
        <f t="shared" si="2"/>
        <v>177 - Qornoq (Greenland (South))</v>
      </c>
    </row>
    <row r="1484" spans="4:19" x14ac:dyDescent="0.3">
      <c r="D1484" s="5" t="s">
        <v>305</v>
      </c>
      <c r="G1484" s="36">
        <v>178</v>
      </c>
      <c r="H1484" s="191" t="s">
        <v>627</v>
      </c>
      <c r="I1484" s="192"/>
      <c r="J1484" s="192"/>
      <c r="K1484" s="192"/>
      <c r="L1484" s="192"/>
      <c r="M1484" s="193"/>
      <c r="N1484" s="191" t="s">
        <v>628</v>
      </c>
      <c r="O1484" s="192"/>
      <c r="P1484" s="192"/>
      <c r="Q1484" s="193"/>
      <c r="S1484" s="5" t="str">
        <f t="shared" si="2"/>
        <v>178 - Reunion (Mascarene Island)</v>
      </c>
    </row>
    <row r="1485" spans="4:19" x14ac:dyDescent="0.3">
      <c r="D1485" s="5" t="s">
        <v>306</v>
      </c>
      <c r="G1485" s="37">
        <v>179</v>
      </c>
      <c r="H1485" s="188" t="s">
        <v>629</v>
      </c>
      <c r="I1485" s="189"/>
      <c r="J1485" s="189"/>
      <c r="K1485" s="189"/>
      <c r="L1485" s="189"/>
      <c r="M1485" s="190"/>
      <c r="N1485" s="188" t="s">
        <v>476</v>
      </c>
      <c r="O1485" s="189"/>
      <c r="P1485" s="189"/>
      <c r="Q1485" s="190"/>
      <c r="S1485" s="5" t="str">
        <f t="shared" si="2"/>
        <v>179 - Rome 1940 (Italy (Sardinia))</v>
      </c>
    </row>
    <row r="1486" spans="4:19" x14ac:dyDescent="0.3">
      <c r="D1486" s="5" t="s">
        <v>307</v>
      </c>
      <c r="G1486" s="36">
        <v>180</v>
      </c>
      <c r="H1486" s="191" t="s">
        <v>630</v>
      </c>
      <c r="I1486" s="192"/>
      <c r="J1486" s="192"/>
      <c r="K1486" s="192"/>
      <c r="L1486" s="192"/>
      <c r="M1486" s="193"/>
      <c r="N1486" s="191" t="s">
        <v>631</v>
      </c>
      <c r="O1486" s="192"/>
      <c r="P1486" s="192"/>
      <c r="Q1486" s="193"/>
      <c r="S1486" s="5" t="str">
        <f t="shared" si="2"/>
        <v>180 - S-42 (Pulkovo 1942) (Hungary)</v>
      </c>
    </row>
    <row r="1487" spans="4:19" x14ac:dyDescent="0.3">
      <c r="D1487" s="5" t="s">
        <v>308</v>
      </c>
      <c r="G1487" s="37">
        <v>181</v>
      </c>
      <c r="H1487" s="188" t="s">
        <v>630</v>
      </c>
      <c r="I1487" s="189"/>
      <c r="J1487" s="189"/>
      <c r="K1487" s="189"/>
      <c r="L1487" s="189"/>
      <c r="M1487" s="190"/>
      <c r="N1487" s="188" t="s">
        <v>632</v>
      </c>
      <c r="O1487" s="189"/>
      <c r="P1487" s="189"/>
      <c r="Q1487" s="190"/>
      <c r="S1487" s="5" t="str">
        <f t="shared" si="2"/>
        <v>181 - S-42 (Pulkovo 1942) (Poland)</v>
      </c>
    </row>
    <row r="1488" spans="4:19" x14ac:dyDescent="0.3">
      <c r="D1488" s="5" t="s">
        <v>309</v>
      </c>
      <c r="G1488" s="36">
        <v>182</v>
      </c>
      <c r="H1488" s="191" t="s">
        <v>630</v>
      </c>
      <c r="I1488" s="192"/>
      <c r="J1488" s="192"/>
      <c r="K1488" s="192"/>
      <c r="L1488" s="192"/>
      <c r="M1488" s="193"/>
      <c r="N1488" s="191" t="s">
        <v>633</v>
      </c>
      <c r="O1488" s="192"/>
      <c r="P1488" s="192"/>
      <c r="Q1488" s="193"/>
      <c r="S1488" s="5" t="str">
        <f t="shared" si="2"/>
        <v>182 - S-42 (Pulkovo 1942) (Czechoslavakia)</v>
      </c>
    </row>
    <row r="1489" spans="4:19" x14ac:dyDescent="0.3">
      <c r="D1489" s="5" t="s">
        <v>310</v>
      </c>
      <c r="G1489" s="37">
        <v>183</v>
      </c>
      <c r="H1489" s="188" t="s">
        <v>630</v>
      </c>
      <c r="I1489" s="189"/>
      <c r="J1489" s="189"/>
      <c r="K1489" s="189"/>
      <c r="L1489" s="189"/>
      <c r="M1489" s="190"/>
      <c r="N1489" s="188" t="s">
        <v>634</v>
      </c>
      <c r="O1489" s="189"/>
      <c r="P1489" s="189"/>
      <c r="Q1489" s="190"/>
      <c r="S1489" s="5" t="str">
        <f t="shared" si="2"/>
        <v>183 - S-42 (Pulkovo 1942) (Lativa)</v>
      </c>
    </row>
    <row r="1490" spans="4:19" x14ac:dyDescent="0.3">
      <c r="D1490" s="5" t="s">
        <v>311</v>
      </c>
      <c r="G1490" s="36">
        <v>184</v>
      </c>
      <c r="H1490" s="191" t="s">
        <v>630</v>
      </c>
      <c r="I1490" s="192"/>
      <c r="J1490" s="192"/>
      <c r="K1490" s="192"/>
      <c r="L1490" s="192"/>
      <c r="M1490" s="193"/>
      <c r="N1490" s="191" t="s">
        <v>635</v>
      </c>
      <c r="O1490" s="192"/>
      <c r="P1490" s="192"/>
      <c r="Q1490" s="193"/>
      <c r="S1490" s="5" t="str">
        <f t="shared" si="2"/>
        <v>184 - S-42 (Pulkovo 1942) (Kazakhstan)</v>
      </c>
    </row>
    <row r="1491" spans="4:19" x14ac:dyDescent="0.3">
      <c r="D1491" s="5" t="s">
        <v>312</v>
      </c>
      <c r="G1491" s="37">
        <v>185</v>
      </c>
      <c r="H1491" s="188" t="s">
        <v>630</v>
      </c>
      <c r="I1491" s="189"/>
      <c r="J1491" s="189"/>
      <c r="K1491" s="189"/>
      <c r="L1491" s="189"/>
      <c r="M1491" s="190"/>
      <c r="N1491" s="188" t="s">
        <v>636</v>
      </c>
      <c r="O1491" s="189"/>
      <c r="P1491" s="189"/>
      <c r="Q1491" s="190"/>
      <c r="S1491" s="5" t="str">
        <f t="shared" si="2"/>
        <v>185 - S-42 (Pulkovo 1942) (Albania)</v>
      </c>
    </row>
    <row r="1492" spans="4:19" x14ac:dyDescent="0.3">
      <c r="D1492" s="5" t="s">
        <v>313</v>
      </c>
      <c r="G1492" s="36">
        <v>186</v>
      </c>
      <c r="H1492" s="191" t="s">
        <v>630</v>
      </c>
      <c r="I1492" s="192"/>
      <c r="J1492" s="192"/>
      <c r="K1492" s="192"/>
      <c r="L1492" s="192"/>
      <c r="M1492" s="193"/>
      <c r="N1492" s="191" t="s">
        <v>637</v>
      </c>
      <c r="O1492" s="192"/>
      <c r="P1492" s="192"/>
      <c r="Q1492" s="193"/>
      <c r="S1492" s="5" t="str">
        <f t="shared" si="2"/>
        <v>186 - S-42 (Pulkovo 1942) (Romania)</v>
      </c>
    </row>
    <row r="1493" spans="4:19" x14ac:dyDescent="0.3">
      <c r="D1493" s="5" t="s">
        <v>314</v>
      </c>
      <c r="G1493" s="37">
        <v>187</v>
      </c>
      <c r="H1493" s="188" t="s">
        <v>638</v>
      </c>
      <c r="I1493" s="189"/>
      <c r="J1493" s="189"/>
      <c r="K1493" s="189"/>
      <c r="L1493" s="189"/>
      <c r="M1493" s="190"/>
      <c r="N1493" s="188" t="s">
        <v>639</v>
      </c>
      <c r="O1493" s="189"/>
      <c r="P1493" s="189"/>
      <c r="Q1493" s="190"/>
      <c r="S1493" s="5" t="str">
        <f t="shared" si="2"/>
        <v>187 - S-JTSK (Czechoslavakia (Prior 1 Jan 1993))</v>
      </c>
    </row>
    <row r="1494" spans="4:19" x14ac:dyDescent="0.3">
      <c r="D1494" s="5" t="s">
        <v>315</v>
      </c>
      <c r="G1494" s="36">
        <v>188</v>
      </c>
      <c r="H1494" s="191" t="s">
        <v>640</v>
      </c>
      <c r="I1494" s="192"/>
      <c r="J1494" s="192"/>
      <c r="K1494" s="192"/>
      <c r="L1494" s="192"/>
      <c r="M1494" s="193"/>
      <c r="N1494" s="191" t="s">
        <v>641</v>
      </c>
      <c r="O1494" s="192"/>
      <c r="P1494" s="192"/>
      <c r="Q1494" s="193"/>
      <c r="S1494" s="5" t="str">
        <f t="shared" si="2"/>
        <v>188 - Santo (Dos) 1965 (Espirito Santo Island)</v>
      </c>
    </row>
    <row r="1495" spans="4:19" x14ac:dyDescent="0.3">
      <c r="D1495" s="5" t="s">
        <v>316</v>
      </c>
      <c r="G1495" s="37">
        <v>189</v>
      </c>
      <c r="H1495" s="188" t="s">
        <v>642</v>
      </c>
      <c r="I1495" s="189"/>
      <c r="J1495" s="189"/>
      <c r="K1495" s="189"/>
      <c r="L1495" s="189"/>
      <c r="M1495" s="190"/>
      <c r="N1495" s="188" t="s">
        <v>643</v>
      </c>
      <c r="O1495" s="189"/>
      <c r="P1495" s="189"/>
      <c r="Q1495" s="190"/>
      <c r="S1495" s="5" t="str">
        <f t="shared" si="2"/>
        <v>189 - Sao Braz (Azores (Sao Miguel, Santa Maria lds))</v>
      </c>
    </row>
    <row r="1496" spans="4:19" x14ac:dyDescent="0.3">
      <c r="D1496" s="5" t="s">
        <v>317</v>
      </c>
      <c r="G1496" s="36">
        <v>190</v>
      </c>
      <c r="H1496" s="191" t="s">
        <v>644</v>
      </c>
      <c r="I1496" s="192"/>
      <c r="J1496" s="192"/>
      <c r="K1496" s="192"/>
      <c r="L1496" s="192"/>
      <c r="M1496" s="193"/>
      <c r="N1496" s="191" t="s">
        <v>645</v>
      </c>
      <c r="O1496" s="192"/>
      <c r="P1496" s="192"/>
      <c r="Q1496" s="193"/>
      <c r="S1496" s="5" t="str">
        <f t="shared" si="2"/>
        <v>190 - Sapper Hill 1943 (East Falkland Island)</v>
      </c>
    </row>
    <row r="1497" spans="4:19" x14ac:dyDescent="0.3">
      <c r="D1497" s="5" t="s">
        <v>318</v>
      </c>
      <c r="G1497" s="37">
        <v>191</v>
      </c>
      <c r="H1497" s="188" t="s">
        <v>646</v>
      </c>
      <c r="I1497" s="189"/>
      <c r="J1497" s="189"/>
      <c r="K1497" s="189"/>
      <c r="L1497" s="189"/>
      <c r="M1497" s="190"/>
      <c r="N1497" s="188" t="s">
        <v>647</v>
      </c>
      <c r="O1497" s="189"/>
      <c r="P1497" s="189"/>
      <c r="Q1497" s="190"/>
      <c r="S1497" s="5" t="str">
        <f t="shared" si="2"/>
        <v>191 - Schwarzeck (Namibia)</v>
      </c>
    </row>
    <row r="1498" spans="4:19" x14ac:dyDescent="0.3">
      <c r="D1498" s="5" t="s">
        <v>319</v>
      </c>
      <c r="G1498" s="36">
        <v>192</v>
      </c>
      <c r="H1498" s="191" t="s">
        <v>648</v>
      </c>
      <c r="I1498" s="192"/>
      <c r="J1498" s="192"/>
      <c r="K1498" s="192"/>
      <c r="L1498" s="192"/>
      <c r="M1498" s="193"/>
      <c r="N1498" s="191" t="s">
        <v>649</v>
      </c>
      <c r="O1498" s="192"/>
      <c r="P1498" s="192"/>
      <c r="Q1498" s="193"/>
      <c r="S1498" s="5" t="str">
        <f t="shared" si="2"/>
        <v>192 - Selvagem Grande 1938 (Salvage Islands)</v>
      </c>
    </row>
    <row r="1499" spans="4:19" x14ac:dyDescent="0.3">
      <c r="D1499" s="5" t="s">
        <v>320</v>
      </c>
      <c r="G1499" s="37">
        <v>193</v>
      </c>
      <c r="H1499" s="188" t="s">
        <v>650</v>
      </c>
      <c r="I1499" s="189"/>
      <c r="J1499" s="189"/>
      <c r="K1499" s="189"/>
      <c r="L1499" s="189"/>
      <c r="M1499" s="190"/>
      <c r="N1499" s="188" t="s">
        <v>651</v>
      </c>
      <c r="O1499" s="189"/>
      <c r="P1499" s="189"/>
      <c r="Q1499" s="190"/>
      <c r="S1499" s="5" t="str">
        <f t="shared" ref="S1499:S1528" si="3">G1499 &amp; " - " &amp; H1499 &amp; " (" &amp; N1499 &amp; ")"</f>
        <v>193 - Sierra Leone 1960 (Sierra Leone)</v>
      </c>
    </row>
    <row r="1500" spans="4:19" x14ac:dyDescent="0.3">
      <c r="D1500" s="5" t="s">
        <v>321</v>
      </c>
      <c r="G1500" s="36">
        <v>194</v>
      </c>
      <c r="H1500" s="191" t="s">
        <v>652</v>
      </c>
      <c r="I1500" s="192"/>
      <c r="J1500" s="192"/>
      <c r="K1500" s="192"/>
      <c r="L1500" s="192"/>
      <c r="M1500" s="193"/>
      <c r="N1500" s="191" t="s">
        <v>443</v>
      </c>
      <c r="O1500" s="192"/>
      <c r="P1500" s="192"/>
      <c r="Q1500" s="193"/>
      <c r="S1500" s="5" t="str">
        <f t="shared" si="3"/>
        <v>194 - South American 1969 (Argentina)</v>
      </c>
    </row>
    <row r="1501" spans="4:19" x14ac:dyDescent="0.3">
      <c r="D1501" s="5" t="s">
        <v>322</v>
      </c>
      <c r="G1501" s="37">
        <v>195</v>
      </c>
      <c r="H1501" s="188" t="s">
        <v>652</v>
      </c>
      <c r="I1501" s="189"/>
      <c r="J1501" s="189"/>
      <c r="K1501" s="189"/>
      <c r="L1501" s="189"/>
      <c r="M1501" s="190"/>
      <c r="N1501" s="188" t="s">
        <v>653</v>
      </c>
      <c r="O1501" s="189"/>
      <c r="P1501" s="189"/>
      <c r="Q1501" s="190"/>
      <c r="S1501" s="5" t="str">
        <f t="shared" si="3"/>
        <v>195 - South American 1969 (Bolivia)</v>
      </c>
    </row>
    <row r="1502" spans="4:19" x14ac:dyDescent="0.3">
      <c r="D1502" s="5" t="s">
        <v>323</v>
      </c>
      <c r="G1502" s="36">
        <v>196</v>
      </c>
      <c r="H1502" s="191" t="s">
        <v>652</v>
      </c>
      <c r="I1502" s="192"/>
      <c r="J1502" s="192"/>
      <c r="K1502" s="192"/>
      <c r="L1502" s="192"/>
      <c r="M1502" s="193"/>
      <c r="N1502" s="191" t="s">
        <v>654</v>
      </c>
      <c r="O1502" s="192"/>
      <c r="P1502" s="192"/>
      <c r="Q1502" s="193"/>
      <c r="S1502" s="5" t="str">
        <f t="shared" si="3"/>
        <v>196 - South American 1969 (Brazial)</v>
      </c>
    </row>
    <row r="1503" spans="4:19" x14ac:dyDescent="0.3">
      <c r="D1503" s="5" t="s">
        <v>324</v>
      </c>
      <c r="G1503" s="37">
        <v>197</v>
      </c>
      <c r="H1503" s="188" t="s">
        <v>652</v>
      </c>
      <c r="I1503" s="189"/>
      <c r="J1503" s="189"/>
      <c r="K1503" s="189"/>
      <c r="L1503" s="189"/>
      <c r="M1503" s="190"/>
      <c r="N1503" s="188" t="s">
        <v>655</v>
      </c>
      <c r="O1503" s="189"/>
      <c r="P1503" s="189"/>
      <c r="Q1503" s="190"/>
      <c r="S1503" s="5" t="str">
        <f t="shared" si="3"/>
        <v>197 - South American 1969 (Chile)</v>
      </c>
    </row>
    <row r="1504" spans="4:19" x14ac:dyDescent="0.3">
      <c r="D1504" s="5" t="s">
        <v>325</v>
      </c>
      <c r="G1504" s="36">
        <v>198</v>
      </c>
      <c r="H1504" s="191" t="s">
        <v>652</v>
      </c>
      <c r="I1504" s="192"/>
      <c r="J1504" s="192"/>
      <c r="K1504" s="192"/>
      <c r="L1504" s="192"/>
      <c r="M1504" s="193"/>
      <c r="N1504" s="191" t="s">
        <v>437</v>
      </c>
      <c r="O1504" s="192"/>
      <c r="P1504" s="192"/>
      <c r="Q1504" s="193"/>
      <c r="S1504" s="5" t="str">
        <f t="shared" si="3"/>
        <v>198 - South American 1969 (Colombia)</v>
      </c>
    </row>
    <row r="1505" spans="4:19" x14ac:dyDescent="0.3">
      <c r="D1505" s="5" t="s">
        <v>326</v>
      </c>
      <c r="G1505" s="37">
        <v>199</v>
      </c>
      <c r="H1505" s="188" t="s">
        <v>652</v>
      </c>
      <c r="I1505" s="189"/>
      <c r="J1505" s="189"/>
      <c r="K1505" s="189"/>
      <c r="L1505" s="189"/>
      <c r="M1505" s="190"/>
      <c r="N1505" s="188" t="s">
        <v>613</v>
      </c>
      <c r="O1505" s="189"/>
      <c r="P1505" s="189"/>
      <c r="Q1505" s="190"/>
      <c r="S1505" s="5" t="str">
        <f t="shared" si="3"/>
        <v>199 - South American 1969 (Ecuador)</v>
      </c>
    </row>
    <row r="1506" spans="4:19" x14ac:dyDescent="0.3">
      <c r="D1506" s="5" t="s">
        <v>327</v>
      </c>
      <c r="G1506" s="36">
        <v>200</v>
      </c>
      <c r="H1506" s="191" t="s">
        <v>652</v>
      </c>
      <c r="I1506" s="192"/>
      <c r="J1506" s="192"/>
      <c r="K1506" s="192"/>
      <c r="L1506" s="192"/>
      <c r="M1506" s="193"/>
      <c r="N1506" s="191" t="s">
        <v>656</v>
      </c>
      <c r="O1506" s="192"/>
      <c r="P1506" s="192"/>
      <c r="Q1506" s="193"/>
      <c r="S1506" s="5" t="str">
        <f t="shared" si="3"/>
        <v>200 - South American 1969 (Ecuador (Baltra, Galapagos))</v>
      </c>
    </row>
    <row r="1507" spans="4:19" x14ac:dyDescent="0.3">
      <c r="D1507" s="5" t="s">
        <v>328</v>
      </c>
      <c r="G1507" s="37">
        <v>201</v>
      </c>
      <c r="H1507" s="188" t="s">
        <v>652</v>
      </c>
      <c r="I1507" s="189"/>
      <c r="J1507" s="189"/>
      <c r="K1507" s="189"/>
      <c r="L1507" s="189"/>
      <c r="M1507" s="190"/>
      <c r="N1507" s="188" t="s">
        <v>614</v>
      </c>
      <c r="O1507" s="189"/>
      <c r="P1507" s="189"/>
      <c r="Q1507" s="190"/>
      <c r="S1507" s="5" t="str">
        <f t="shared" si="3"/>
        <v>201 - South American 1969 (Guyana)</v>
      </c>
    </row>
    <row r="1508" spans="4:19" x14ac:dyDescent="0.3">
      <c r="D1508" s="5" t="s">
        <v>329</v>
      </c>
      <c r="G1508" s="36">
        <v>202</v>
      </c>
      <c r="H1508" s="191" t="s">
        <v>652</v>
      </c>
      <c r="I1508" s="192"/>
      <c r="J1508" s="192"/>
      <c r="K1508" s="192"/>
      <c r="L1508" s="192"/>
      <c r="M1508" s="193"/>
      <c r="N1508" s="200" t="s">
        <v>700</v>
      </c>
      <c r="O1508" s="201"/>
      <c r="P1508" s="201"/>
      <c r="Q1508" s="202"/>
      <c r="S1508" s="5" t="str">
        <f t="shared" si="3"/>
        <v>202 - South American 1969 (Mean For Argentina, Bolivia, Brazil, Chile Colombia, Ecuador, Guyana, Paraguay,
Peru, Trinidad and Tobage, Venezuela)</v>
      </c>
    </row>
    <row r="1509" spans="4:19" x14ac:dyDescent="0.3">
      <c r="D1509" s="5" t="s">
        <v>330</v>
      </c>
      <c r="G1509" s="37">
        <v>203</v>
      </c>
      <c r="H1509" s="188" t="s">
        <v>652</v>
      </c>
      <c r="I1509" s="189"/>
      <c r="J1509" s="189"/>
      <c r="K1509" s="189"/>
      <c r="L1509" s="189"/>
      <c r="M1509" s="190"/>
      <c r="N1509" s="188" t="s">
        <v>455</v>
      </c>
      <c r="O1509" s="189"/>
      <c r="P1509" s="189"/>
      <c r="Q1509" s="190"/>
      <c r="S1509" s="5" t="str">
        <f t="shared" si="3"/>
        <v>203 - South American 1969 (Paraguay)</v>
      </c>
    </row>
    <row r="1510" spans="4:19" x14ac:dyDescent="0.3">
      <c r="D1510" s="5" t="s">
        <v>331</v>
      </c>
      <c r="G1510" s="36">
        <v>204</v>
      </c>
      <c r="H1510" s="191" t="s">
        <v>652</v>
      </c>
      <c r="I1510" s="192"/>
      <c r="J1510" s="192"/>
      <c r="K1510" s="192"/>
      <c r="L1510" s="192"/>
      <c r="M1510" s="193"/>
      <c r="N1510" s="191" t="s">
        <v>615</v>
      </c>
      <c r="O1510" s="192"/>
      <c r="P1510" s="192"/>
      <c r="Q1510" s="193"/>
      <c r="S1510" s="5" t="str">
        <f t="shared" si="3"/>
        <v>204 - South American 1969 (Peru)</v>
      </c>
    </row>
    <row r="1511" spans="4:19" x14ac:dyDescent="0.3">
      <c r="D1511" s="5" t="s">
        <v>332</v>
      </c>
      <c r="G1511" s="37">
        <v>205</v>
      </c>
      <c r="H1511" s="188" t="s">
        <v>652</v>
      </c>
      <c r="I1511" s="189"/>
      <c r="J1511" s="189"/>
      <c r="K1511" s="189"/>
      <c r="L1511" s="189"/>
      <c r="M1511" s="190"/>
      <c r="N1511" s="188" t="s">
        <v>561</v>
      </c>
      <c r="O1511" s="189"/>
      <c r="P1511" s="189"/>
      <c r="Q1511" s="190"/>
      <c r="S1511" s="5" t="str">
        <f t="shared" si="3"/>
        <v>205 - South American 1969 (Trinidad and Tobago)</v>
      </c>
    </row>
    <row r="1512" spans="4:19" x14ac:dyDescent="0.3">
      <c r="D1512" s="5" t="s">
        <v>333</v>
      </c>
      <c r="G1512" s="36">
        <v>206</v>
      </c>
      <c r="H1512" s="191" t="s">
        <v>652</v>
      </c>
      <c r="I1512" s="192"/>
      <c r="J1512" s="192"/>
      <c r="K1512" s="192"/>
      <c r="L1512" s="192"/>
      <c r="M1512" s="193"/>
      <c r="N1512" s="191" t="s">
        <v>616</v>
      </c>
      <c r="O1512" s="192"/>
      <c r="P1512" s="192"/>
      <c r="Q1512" s="193"/>
      <c r="S1512" s="5" t="str">
        <f t="shared" si="3"/>
        <v>206 - South American 1969 (Venezuela)</v>
      </c>
    </row>
    <row r="1513" spans="4:19" x14ac:dyDescent="0.3">
      <c r="D1513" s="5" t="s">
        <v>334</v>
      </c>
      <c r="G1513" s="37">
        <v>207</v>
      </c>
      <c r="H1513" s="188" t="s">
        <v>657</v>
      </c>
      <c r="I1513" s="189"/>
      <c r="J1513" s="189"/>
      <c r="K1513" s="189"/>
      <c r="L1513" s="189"/>
      <c r="M1513" s="190"/>
      <c r="N1513" s="188" t="s">
        <v>658</v>
      </c>
      <c r="O1513" s="189"/>
      <c r="P1513" s="189"/>
      <c r="Q1513" s="190"/>
      <c r="S1513" s="5" t="str">
        <f t="shared" si="3"/>
        <v>207 - South Asia (Singapore)</v>
      </c>
    </row>
    <row r="1514" spans="4:19" x14ac:dyDescent="0.3">
      <c r="D1514" s="5" t="s">
        <v>335</v>
      </c>
      <c r="G1514" s="36">
        <v>208</v>
      </c>
      <c r="H1514" s="191" t="s">
        <v>659</v>
      </c>
      <c r="I1514" s="192"/>
      <c r="J1514" s="192"/>
      <c r="K1514" s="192"/>
      <c r="L1514" s="192"/>
      <c r="M1514" s="193"/>
      <c r="N1514" s="191" t="s">
        <v>660</v>
      </c>
      <c r="O1514" s="192"/>
      <c r="P1514" s="192"/>
      <c r="Q1514" s="193"/>
      <c r="S1514" s="5" t="str">
        <f t="shared" si="3"/>
        <v>208 - Tananarive Observatory 1925 (Madagascar)</v>
      </c>
    </row>
    <row r="1515" spans="4:19" x14ac:dyDescent="0.3">
      <c r="D1515" s="5" t="s">
        <v>336</v>
      </c>
      <c r="G1515" s="37">
        <v>209</v>
      </c>
      <c r="H1515" s="188" t="s">
        <v>661</v>
      </c>
      <c r="I1515" s="189"/>
      <c r="J1515" s="189"/>
      <c r="K1515" s="189"/>
      <c r="L1515" s="189"/>
      <c r="M1515" s="190"/>
      <c r="N1515" s="188" t="s">
        <v>662</v>
      </c>
      <c r="O1515" s="189"/>
      <c r="P1515" s="189"/>
      <c r="Q1515" s="190"/>
      <c r="S1515" s="5" t="str">
        <f t="shared" si="3"/>
        <v>209 - Timbalai 1948 (Brunei, E Malaysia (Sabah Sarawak))</v>
      </c>
    </row>
    <row r="1516" spans="4:19" x14ac:dyDescent="0.3">
      <c r="D1516" s="5" t="s">
        <v>337</v>
      </c>
      <c r="G1516" s="36">
        <v>210</v>
      </c>
      <c r="H1516" s="191" t="s">
        <v>663</v>
      </c>
      <c r="I1516" s="192"/>
      <c r="J1516" s="192"/>
      <c r="K1516" s="192"/>
      <c r="L1516" s="192"/>
      <c r="M1516" s="193"/>
      <c r="N1516" s="191" t="s">
        <v>378</v>
      </c>
      <c r="O1516" s="192"/>
      <c r="P1516" s="192"/>
      <c r="Q1516" s="193"/>
      <c r="S1516" s="5" t="str">
        <f t="shared" si="3"/>
        <v>210 - Tokyo (Japan)</v>
      </c>
    </row>
    <row r="1517" spans="4:19" x14ac:dyDescent="0.3">
      <c r="D1517" s="5" t="s">
        <v>338</v>
      </c>
      <c r="G1517" s="37">
        <v>211</v>
      </c>
      <c r="H1517" s="188" t="s">
        <v>663</v>
      </c>
      <c r="I1517" s="189"/>
      <c r="J1517" s="189"/>
      <c r="K1517" s="189"/>
      <c r="L1517" s="189"/>
      <c r="M1517" s="190"/>
      <c r="N1517" s="188" t="s">
        <v>380</v>
      </c>
      <c r="O1517" s="189"/>
      <c r="P1517" s="189"/>
      <c r="Q1517" s="190"/>
      <c r="S1517" s="5" t="str">
        <f t="shared" si="3"/>
        <v>211 - Tokyo (Mean For Japan, South Korea, Okinawa)</v>
      </c>
    </row>
    <row r="1518" spans="4:19" x14ac:dyDescent="0.3">
      <c r="D1518" s="5" t="s">
        <v>339</v>
      </c>
      <c r="G1518" s="36">
        <v>212</v>
      </c>
      <c r="H1518" s="191" t="s">
        <v>663</v>
      </c>
      <c r="I1518" s="192"/>
      <c r="J1518" s="192"/>
      <c r="K1518" s="192"/>
      <c r="L1518" s="192"/>
      <c r="M1518" s="193"/>
      <c r="N1518" s="191" t="s">
        <v>664</v>
      </c>
      <c r="O1518" s="192"/>
      <c r="P1518" s="192"/>
      <c r="Q1518" s="193"/>
      <c r="S1518" s="5" t="str">
        <f t="shared" si="3"/>
        <v>212 - Tokyo (Okinawa)</v>
      </c>
    </row>
    <row r="1519" spans="4:19" x14ac:dyDescent="0.3">
      <c r="D1519" s="5" t="s">
        <v>340</v>
      </c>
      <c r="G1519" s="37">
        <v>213</v>
      </c>
      <c r="H1519" s="188" t="s">
        <v>663</v>
      </c>
      <c r="I1519" s="189"/>
      <c r="J1519" s="189"/>
      <c r="K1519" s="189"/>
      <c r="L1519" s="189"/>
      <c r="M1519" s="190"/>
      <c r="N1519" s="188" t="s">
        <v>533</v>
      </c>
      <c r="O1519" s="189"/>
      <c r="P1519" s="189"/>
      <c r="Q1519" s="190"/>
      <c r="S1519" s="5" t="str">
        <f t="shared" si="3"/>
        <v>213 - Tokyo (South Korea)</v>
      </c>
    </row>
    <row r="1520" spans="4:19" x14ac:dyDescent="0.3">
      <c r="D1520" s="5" t="s">
        <v>341</v>
      </c>
      <c r="G1520" s="36">
        <v>214</v>
      </c>
      <c r="H1520" s="191" t="s">
        <v>665</v>
      </c>
      <c r="I1520" s="192"/>
      <c r="J1520" s="192"/>
      <c r="K1520" s="192"/>
      <c r="L1520" s="192"/>
      <c r="M1520" s="193"/>
      <c r="N1520" s="191" t="s">
        <v>666</v>
      </c>
      <c r="O1520" s="192"/>
      <c r="P1520" s="192"/>
      <c r="Q1520" s="193"/>
      <c r="S1520" s="5" t="str">
        <f t="shared" si="3"/>
        <v>214 - Tristan Astro 1968 (Tristan Da Cunha)</v>
      </c>
    </row>
    <row r="1521" spans="4:19" x14ac:dyDescent="0.3">
      <c r="D1521" s="5" t="s">
        <v>342</v>
      </c>
      <c r="G1521" s="37">
        <v>215</v>
      </c>
      <c r="H1521" s="188" t="s">
        <v>667</v>
      </c>
      <c r="I1521" s="189"/>
      <c r="J1521" s="189"/>
      <c r="K1521" s="189"/>
      <c r="L1521" s="189"/>
      <c r="M1521" s="190"/>
      <c r="N1521" s="188" t="s">
        <v>668</v>
      </c>
      <c r="O1521" s="189"/>
      <c r="P1521" s="189"/>
      <c r="Q1521" s="190"/>
      <c r="S1521" s="5" t="str">
        <f t="shared" si="3"/>
        <v>215 - Viti Levu 1916 (Fiji (Viti Levu Island))</v>
      </c>
    </row>
    <row r="1522" spans="4:19" x14ac:dyDescent="0.3">
      <c r="D1522" s="5" t="s">
        <v>343</v>
      </c>
      <c r="G1522" s="36">
        <v>216</v>
      </c>
      <c r="H1522" s="191" t="s">
        <v>669</v>
      </c>
      <c r="I1522" s="192"/>
      <c r="J1522" s="192"/>
      <c r="K1522" s="192"/>
      <c r="L1522" s="192"/>
      <c r="M1522" s="193"/>
      <c r="N1522" s="191" t="s">
        <v>584</v>
      </c>
      <c r="O1522" s="192"/>
      <c r="P1522" s="192"/>
      <c r="Q1522" s="193"/>
      <c r="S1522" s="5" t="str">
        <f t="shared" si="3"/>
        <v>216 - Voirol 1960 (Algeria)</v>
      </c>
    </row>
    <row r="1523" spans="4:19" x14ac:dyDescent="0.3">
      <c r="D1523" s="5" t="s">
        <v>344</v>
      </c>
      <c r="G1523" s="37">
        <v>217</v>
      </c>
      <c r="H1523" s="188" t="s">
        <v>670</v>
      </c>
      <c r="I1523" s="189"/>
      <c r="J1523" s="189"/>
      <c r="K1523" s="189"/>
      <c r="L1523" s="189"/>
      <c r="M1523" s="190"/>
      <c r="N1523" s="188" t="s">
        <v>671</v>
      </c>
      <c r="O1523" s="189"/>
      <c r="P1523" s="189"/>
      <c r="Q1523" s="190"/>
      <c r="S1523" s="5" t="str">
        <f t="shared" si="3"/>
        <v>217 - Wake Island Astro 1952 (Wake Atoll)</v>
      </c>
    </row>
    <row r="1524" spans="4:19" x14ac:dyDescent="0.3">
      <c r="D1524" s="5" t="s">
        <v>345</v>
      </c>
      <c r="G1524" s="36">
        <v>218</v>
      </c>
      <c r="H1524" s="191" t="s">
        <v>672</v>
      </c>
      <c r="I1524" s="192"/>
      <c r="J1524" s="192"/>
      <c r="K1524" s="192"/>
      <c r="L1524" s="192"/>
      <c r="M1524" s="193"/>
      <c r="N1524" s="191" t="s">
        <v>673</v>
      </c>
      <c r="O1524" s="192"/>
      <c r="P1524" s="192"/>
      <c r="Q1524" s="193"/>
      <c r="S1524" s="5" t="str">
        <f t="shared" si="3"/>
        <v>218 - Wake-Eniwetok 1960 (Marshall Islands)</v>
      </c>
    </row>
    <row r="1525" spans="4:19" x14ac:dyDescent="0.3">
      <c r="D1525" s="5" t="s">
        <v>346</v>
      </c>
      <c r="G1525" s="37">
        <v>219</v>
      </c>
      <c r="H1525" s="188" t="s">
        <v>674</v>
      </c>
      <c r="I1525" s="189"/>
      <c r="J1525" s="189"/>
      <c r="K1525" s="189"/>
      <c r="L1525" s="189"/>
      <c r="M1525" s="190"/>
      <c r="N1525" s="188" t="s">
        <v>675</v>
      </c>
      <c r="O1525" s="189"/>
      <c r="P1525" s="189"/>
      <c r="Q1525" s="190"/>
      <c r="S1525" s="5" t="str">
        <f t="shared" si="3"/>
        <v>219 - WGS 1972 (Global Definition)</v>
      </c>
    </row>
    <row r="1526" spans="4:19" x14ac:dyDescent="0.3">
      <c r="D1526" s="5" t="s">
        <v>347</v>
      </c>
      <c r="G1526" s="36">
        <v>220</v>
      </c>
      <c r="H1526" s="191" t="s">
        <v>676</v>
      </c>
      <c r="I1526" s="192"/>
      <c r="J1526" s="192"/>
      <c r="K1526" s="192"/>
      <c r="L1526" s="192"/>
      <c r="M1526" s="193"/>
      <c r="N1526" s="191" t="s">
        <v>675</v>
      </c>
      <c r="O1526" s="192"/>
      <c r="P1526" s="192"/>
      <c r="Q1526" s="193"/>
      <c r="S1526" s="5" t="str">
        <f t="shared" si="3"/>
        <v>220 - WGS 1984 (Global Definition)</v>
      </c>
    </row>
    <row r="1527" spans="4:19" x14ac:dyDescent="0.3">
      <c r="D1527" s="5" t="s">
        <v>348</v>
      </c>
      <c r="G1527" s="37">
        <v>221</v>
      </c>
      <c r="H1527" s="188" t="s">
        <v>677</v>
      </c>
      <c r="I1527" s="189"/>
      <c r="J1527" s="189"/>
      <c r="K1527" s="189"/>
      <c r="L1527" s="189"/>
      <c r="M1527" s="190"/>
      <c r="N1527" s="188" t="s">
        <v>678</v>
      </c>
      <c r="O1527" s="189"/>
      <c r="P1527" s="189"/>
      <c r="Q1527" s="190"/>
      <c r="S1527" s="5" t="str">
        <f t="shared" si="3"/>
        <v>221 - Yacare (Uruguay)</v>
      </c>
    </row>
    <row r="1528" spans="4:19" x14ac:dyDescent="0.3">
      <c r="D1528" s="5" t="s">
        <v>349</v>
      </c>
      <c r="G1528" s="36">
        <v>222</v>
      </c>
      <c r="H1528" s="191" t="s">
        <v>679</v>
      </c>
      <c r="I1528" s="192"/>
      <c r="J1528" s="192"/>
      <c r="K1528" s="192"/>
      <c r="L1528" s="192"/>
      <c r="M1528" s="193"/>
      <c r="N1528" s="191" t="s">
        <v>680</v>
      </c>
      <c r="O1528" s="192"/>
      <c r="P1528" s="192"/>
      <c r="Q1528" s="193"/>
      <c r="S1528" s="5" t="str">
        <f t="shared" si="3"/>
        <v>222 - Zanderij (Suriname)</v>
      </c>
    </row>
    <row r="1529" spans="4:19" x14ac:dyDescent="0.3">
      <c r="S1529" s="5" t="str">
        <f t="shared" ref="S1529:S1531" si="4">G1529 &amp; " (" &amp; M1529 &amp; ")"</f>
        <v xml:space="preserve"> ()</v>
      </c>
    </row>
    <row r="1530" spans="4:19" x14ac:dyDescent="0.3">
      <c r="S1530" s="5" t="str">
        <f t="shared" si="4"/>
        <v xml:space="preserve"> ()</v>
      </c>
    </row>
    <row r="1531" spans="4:19" x14ac:dyDescent="0.3">
      <c r="S1531" s="5" t="str">
        <f t="shared" si="4"/>
        <v xml:space="preserve"> ()</v>
      </c>
    </row>
  </sheetData>
  <mergeCells count="519">
    <mergeCell ref="H1527:M1527"/>
    <mergeCell ref="N1527:Q1527"/>
    <mergeCell ref="H1528:M1528"/>
    <mergeCell ref="N1528:Q1528"/>
    <mergeCell ref="F19:H19"/>
    <mergeCell ref="I23:J23"/>
    <mergeCell ref="K23:L23"/>
    <mergeCell ref="H1524:M1524"/>
    <mergeCell ref="N1524:Q1524"/>
    <mergeCell ref="H1525:M1525"/>
    <mergeCell ref="N1525:Q1525"/>
    <mergeCell ref="H1526:M1526"/>
    <mergeCell ref="N1526:Q1526"/>
    <mergeCell ref="H1521:M1521"/>
    <mergeCell ref="N1521:Q1521"/>
    <mergeCell ref="H1522:M1522"/>
    <mergeCell ref="N1522:Q1522"/>
    <mergeCell ref="H1523:M1523"/>
    <mergeCell ref="N1523:Q1523"/>
    <mergeCell ref="H1518:M1518"/>
    <mergeCell ref="N1518:Q1518"/>
    <mergeCell ref="H1519:M1519"/>
    <mergeCell ref="N1519:Q1519"/>
    <mergeCell ref="H1520:M1520"/>
    <mergeCell ref="N1520:Q1520"/>
    <mergeCell ref="H1515:M1515"/>
    <mergeCell ref="N1515:Q1515"/>
    <mergeCell ref="H1516:M1516"/>
    <mergeCell ref="N1516:Q1516"/>
    <mergeCell ref="H1517:M1517"/>
    <mergeCell ref="N1517:Q1517"/>
    <mergeCell ref="H1512:M1512"/>
    <mergeCell ref="N1512:Q1512"/>
    <mergeCell ref="H1513:M1513"/>
    <mergeCell ref="N1513:Q1513"/>
    <mergeCell ref="H1514:M1514"/>
    <mergeCell ref="N1514:Q1514"/>
    <mergeCell ref="H1509:M1509"/>
    <mergeCell ref="N1509:Q1509"/>
    <mergeCell ref="H1510:M1510"/>
    <mergeCell ref="N1510:Q1510"/>
    <mergeCell ref="H1511:M1511"/>
    <mergeCell ref="N1511:Q1511"/>
    <mergeCell ref="H1506:M1506"/>
    <mergeCell ref="N1506:Q1506"/>
    <mergeCell ref="H1507:M1507"/>
    <mergeCell ref="N1507:Q1507"/>
    <mergeCell ref="H1508:M1508"/>
    <mergeCell ref="N1508:Q1508"/>
    <mergeCell ref="H1503:M1503"/>
    <mergeCell ref="N1503:Q1503"/>
    <mergeCell ref="H1504:M1504"/>
    <mergeCell ref="N1504:Q1504"/>
    <mergeCell ref="H1505:M1505"/>
    <mergeCell ref="N1505:Q1505"/>
    <mergeCell ref="H1500:M1500"/>
    <mergeCell ref="N1500:Q1500"/>
    <mergeCell ref="H1501:M1501"/>
    <mergeCell ref="N1501:Q1501"/>
    <mergeCell ref="H1502:M1502"/>
    <mergeCell ref="N1502:Q1502"/>
    <mergeCell ref="H1497:M1497"/>
    <mergeCell ref="N1497:Q1497"/>
    <mergeCell ref="H1498:M1498"/>
    <mergeCell ref="N1498:Q1498"/>
    <mergeCell ref="H1499:M1499"/>
    <mergeCell ref="N1499:Q1499"/>
    <mergeCell ref="H1494:M1494"/>
    <mergeCell ref="N1494:Q1494"/>
    <mergeCell ref="H1495:M1495"/>
    <mergeCell ref="N1495:Q1495"/>
    <mergeCell ref="H1496:M1496"/>
    <mergeCell ref="N1496:Q1496"/>
    <mergeCell ref="H1491:M1491"/>
    <mergeCell ref="N1491:Q1491"/>
    <mergeCell ref="H1492:M1492"/>
    <mergeCell ref="N1492:Q1492"/>
    <mergeCell ref="H1493:M1493"/>
    <mergeCell ref="N1493:Q1493"/>
    <mergeCell ref="H1488:M1488"/>
    <mergeCell ref="N1488:Q1488"/>
    <mergeCell ref="H1489:M1489"/>
    <mergeCell ref="N1489:Q1489"/>
    <mergeCell ref="H1490:M1490"/>
    <mergeCell ref="N1490:Q1490"/>
    <mergeCell ref="H1485:M1485"/>
    <mergeCell ref="N1485:Q1485"/>
    <mergeCell ref="H1486:M1486"/>
    <mergeCell ref="N1486:Q1486"/>
    <mergeCell ref="H1487:M1487"/>
    <mergeCell ref="N1487:Q1487"/>
    <mergeCell ref="H1482:M1482"/>
    <mergeCell ref="N1482:Q1482"/>
    <mergeCell ref="H1483:M1483"/>
    <mergeCell ref="N1483:Q1483"/>
    <mergeCell ref="H1484:M1484"/>
    <mergeCell ref="N1484:Q1484"/>
    <mergeCell ref="H1479:M1479"/>
    <mergeCell ref="N1479:Q1479"/>
    <mergeCell ref="H1480:M1480"/>
    <mergeCell ref="N1480:Q1480"/>
    <mergeCell ref="H1481:M1481"/>
    <mergeCell ref="N1481:Q1481"/>
    <mergeCell ref="H1476:M1476"/>
    <mergeCell ref="N1476:Q1476"/>
    <mergeCell ref="H1477:M1477"/>
    <mergeCell ref="N1477:Q1477"/>
    <mergeCell ref="H1478:M1478"/>
    <mergeCell ref="N1478:Q1478"/>
    <mergeCell ref="H1473:M1473"/>
    <mergeCell ref="N1473:Q1473"/>
    <mergeCell ref="H1474:M1474"/>
    <mergeCell ref="N1474:Q1474"/>
    <mergeCell ref="H1475:M1475"/>
    <mergeCell ref="N1475:Q1475"/>
    <mergeCell ref="H1470:M1470"/>
    <mergeCell ref="N1470:Q1470"/>
    <mergeCell ref="H1471:M1471"/>
    <mergeCell ref="N1471:Q1471"/>
    <mergeCell ref="H1472:M1472"/>
    <mergeCell ref="N1472:Q1472"/>
    <mergeCell ref="H1467:M1467"/>
    <mergeCell ref="N1467:Q1467"/>
    <mergeCell ref="H1468:M1468"/>
    <mergeCell ref="N1468:Q1468"/>
    <mergeCell ref="H1469:M1469"/>
    <mergeCell ref="N1469:Q1469"/>
    <mergeCell ref="H1464:M1464"/>
    <mergeCell ref="N1464:Q1464"/>
    <mergeCell ref="H1465:M1465"/>
    <mergeCell ref="N1465:Q1465"/>
    <mergeCell ref="H1466:M1466"/>
    <mergeCell ref="N1466:Q1466"/>
    <mergeCell ref="H1461:M1461"/>
    <mergeCell ref="N1461:Q1461"/>
    <mergeCell ref="H1462:M1462"/>
    <mergeCell ref="N1462:Q1462"/>
    <mergeCell ref="H1463:M1463"/>
    <mergeCell ref="N1463:Q1463"/>
    <mergeCell ref="H1458:M1458"/>
    <mergeCell ref="N1458:Q1458"/>
    <mergeCell ref="H1459:M1459"/>
    <mergeCell ref="N1459:Q1459"/>
    <mergeCell ref="H1460:M1460"/>
    <mergeCell ref="N1460:Q1460"/>
    <mergeCell ref="H1455:M1455"/>
    <mergeCell ref="N1455:Q1455"/>
    <mergeCell ref="H1456:M1456"/>
    <mergeCell ref="N1456:Q1456"/>
    <mergeCell ref="H1457:M1457"/>
    <mergeCell ref="N1457:Q1457"/>
    <mergeCell ref="H1452:M1452"/>
    <mergeCell ref="N1452:Q1452"/>
    <mergeCell ref="H1453:M1453"/>
    <mergeCell ref="N1453:Q1453"/>
    <mergeCell ref="H1454:M1454"/>
    <mergeCell ref="N1454:Q1454"/>
    <mergeCell ref="H1449:M1449"/>
    <mergeCell ref="N1449:Q1449"/>
    <mergeCell ref="H1450:M1450"/>
    <mergeCell ref="N1450:Q1450"/>
    <mergeCell ref="H1451:M1451"/>
    <mergeCell ref="N1451:Q1451"/>
    <mergeCell ref="H1430:M1430"/>
    <mergeCell ref="N1430:Q1430"/>
    <mergeCell ref="H1431:M1431"/>
    <mergeCell ref="N1431:Q1431"/>
    <mergeCell ref="H1432:M1432"/>
    <mergeCell ref="N1432:Q1432"/>
    <mergeCell ref="H1446:M1446"/>
    <mergeCell ref="N1446:Q1446"/>
    <mergeCell ref="H1447:M1447"/>
    <mergeCell ref="N1447:Q1447"/>
    <mergeCell ref="H1448:M1448"/>
    <mergeCell ref="N1448:Q1448"/>
    <mergeCell ref="H1443:M1443"/>
    <mergeCell ref="N1443:Q1443"/>
    <mergeCell ref="H1444:M1444"/>
    <mergeCell ref="N1444:Q1444"/>
    <mergeCell ref="H1445:M1445"/>
    <mergeCell ref="N1445:Q1445"/>
    <mergeCell ref="H1427:M1427"/>
    <mergeCell ref="N1427:Q1427"/>
    <mergeCell ref="H1428:M1428"/>
    <mergeCell ref="N1428:Q1428"/>
    <mergeCell ref="H1429:M1429"/>
    <mergeCell ref="N1429:Q1429"/>
    <mergeCell ref="H1424:M1424"/>
    <mergeCell ref="N1424:Q1424"/>
    <mergeCell ref="H1425:M1425"/>
    <mergeCell ref="N1425:Q1425"/>
    <mergeCell ref="H1426:M1426"/>
    <mergeCell ref="N1426:Q1426"/>
    <mergeCell ref="H1421:M1421"/>
    <mergeCell ref="N1421:Q1421"/>
    <mergeCell ref="H1422:M1422"/>
    <mergeCell ref="N1422:Q1422"/>
    <mergeCell ref="H1423:M1423"/>
    <mergeCell ref="N1423:Q1423"/>
    <mergeCell ref="H1418:M1418"/>
    <mergeCell ref="N1418:Q1418"/>
    <mergeCell ref="H1419:M1419"/>
    <mergeCell ref="N1419:Q1419"/>
    <mergeCell ref="H1420:M1420"/>
    <mergeCell ref="N1420:Q1420"/>
    <mergeCell ref="H1415:M1415"/>
    <mergeCell ref="N1415:Q1415"/>
    <mergeCell ref="H1416:M1416"/>
    <mergeCell ref="N1416:Q1416"/>
    <mergeCell ref="H1417:M1417"/>
    <mergeCell ref="N1417:Q1417"/>
    <mergeCell ref="H1412:M1412"/>
    <mergeCell ref="N1412:Q1412"/>
    <mergeCell ref="H1413:M1413"/>
    <mergeCell ref="N1413:Q1413"/>
    <mergeCell ref="H1414:M1414"/>
    <mergeCell ref="N1414:Q1414"/>
    <mergeCell ref="H1409:M1409"/>
    <mergeCell ref="N1409:Q1409"/>
    <mergeCell ref="H1410:M1410"/>
    <mergeCell ref="N1410:Q1410"/>
    <mergeCell ref="H1411:M1411"/>
    <mergeCell ref="N1411:Q1411"/>
    <mergeCell ref="H1406:M1406"/>
    <mergeCell ref="N1406:Q1406"/>
    <mergeCell ref="H1407:M1407"/>
    <mergeCell ref="N1407:Q1407"/>
    <mergeCell ref="H1408:M1408"/>
    <mergeCell ref="N1408:Q1408"/>
    <mergeCell ref="H1403:M1403"/>
    <mergeCell ref="N1403:Q1403"/>
    <mergeCell ref="H1404:M1404"/>
    <mergeCell ref="N1404:Q1404"/>
    <mergeCell ref="H1405:M1405"/>
    <mergeCell ref="N1405:Q1405"/>
    <mergeCell ref="H1400:M1400"/>
    <mergeCell ref="N1400:Q1400"/>
    <mergeCell ref="H1401:M1401"/>
    <mergeCell ref="N1401:Q1401"/>
    <mergeCell ref="H1402:M1402"/>
    <mergeCell ref="N1402:Q1402"/>
    <mergeCell ref="H1397:M1397"/>
    <mergeCell ref="N1397:Q1397"/>
    <mergeCell ref="H1398:M1398"/>
    <mergeCell ref="N1398:Q1398"/>
    <mergeCell ref="H1399:M1399"/>
    <mergeCell ref="N1399:Q1399"/>
    <mergeCell ref="H1394:M1394"/>
    <mergeCell ref="N1394:Q1394"/>
    <mergeCell ref="H1395:M1395"/>
    <mergeCell ref="N1395:Q1395"/>
    <mergeCell ref="H1396:M1396"/>
    <mergeCell ref="N1396:Q1396"/>
    <mergeCell ref="H1392:M1392"/>
    <mergeCell ref="N1392:Q1392"/>
    <mergeCell ref="H1393:M1393"/>
    <mergeCell ref="N1393:Q1393"/>
    <mergeCell ref="H1388:M1388"/>
    <mergeCell ref="N1388:Q1388"/>
    <mergeCell ref="H1389:M1389"/>
    <mergeCell ref="N1389:Q1389"/>
    <mergeCell ref="H1390:M1390"/>
    <mergeCell ref="N1390:Q1390"/>
    <mergeCell ref="H1370:M1370"/>
    <mergeCell ref="N1370:Q1370"/>
    <mergeCell ref="H1371:M1371"/>
    <mergeCell ref="N1371:Q1371"/>
    <mergeCell ref="H1372:M1372"/>
    <mergeCell ref="N1372:Q1372"/>
    <mergeCell ref="H1367:M1367"/>
    <mergeCell ref="N1367:Q1367"/>
    <mergeCell ref="H1391:M1391"/>
    <mergeCell ref="N1391:Q1391"/>
    <mergeCell ref="H1373:M1373"/>
    <mergeCell ref="N1373:Q1373"/>
    <mergeCell ref="H1374:M1374"/>
    <mergeCell ref="N1374:Q1374"/>
    <mergeCell ref="H1375:M1375"/>
    <mergeCell ref="N1375:Q1375"/>
    <mergeCell ref="H1385:M1385"/>
    <mergeCell ref="N1385:Q1385"/>
    <mergeCell ref="H1382:M1382"/>
    <mergeCell ref="N1382:Q1382"/>
    <mergeCell ref="H1383:M1383"/>
    <mergeCell ref="N1383:Q1383"/>
    <mergeCell ref="H1384:M1384"/>
    <mergeCell ref="N1384:Q1384"/>
    <mergeCell ref="H1440:M1440"/>
    <mergeCell ref="N1440:Q1440"/>
    <mergeCell ref="H1441:M1441"/>
    <mergeCell ref="N1441:Q1441"/>
    <mergeCell ref="H1442:M1442"/>
    <mergeCell ref="N1442:Q1442"/>
    <mergeCell ref="H1437:M1437"/>
    <mergeCell ref="N1437:Q1437"/>
    <mergeCell ref="H1438:M1438"/>
    <mergeCell ref="N1438:Q1438"/>
    <mergeCell ref="H1439:M1439"/>
    <mergeCell ref="N1439:Q1439"/>
    <mergeCell ref="H1434:M1434"/>
    <mergeCell ref="N1434:Q1434"/>
    <mergeCell ref="H1435:M1435"/>
    <mergeCell ref="N1435:Q1435"/>
    <mergeCell ref="H1436:M1436"/>
    <mergeCell ref="N1436:Q1436"/>
    <mergeCell ref="H1433:M1433"/>
    <mergeCell ref="N1433:Q1433"/>
    <mergeCell ref="H1376:M1376"/>
    <mergeCell ref="N1376:Q1376"/>
    <mergeCell ref="H1377:M1377"/>
    <mergeCell ref="N1377:Q1377"/>
    <mergeCell ref="H1378:M1378"/>
    <mergeCell ref="N1378:Q1378"/>
    <mergeCell ref="H1379:M1379"/>
    <mergeCell ref="N1379:Q1379"/>
    <mergeCell ref="H1380:M1380"/>
    <mergeCell ref="N1380:Q1380"/>
    <mergeCell ref="H1381:M1381"/>
    <mergeCell ref="N1381:Q1381"/>
    <mergeCell ref="H1386:M1386"/>
    <mergeCell ref="N1386:Q1386"/>
    <mergeCell ref="H1387:M1387"/>
    <mergeCell ref="N1387:Q1387"/>
    <mergeCell ref="H1368:M1368"/>
    <mergeCell ref="N1368:Q1368"/>
    <mergeCell ref="H1369:M1369"/>
    <mergeCell ref="N1369:Q1369"/>
    <mergeCell ref="H1364:M1364"/>
    <mergeCell ref="N1364:Q1364"/>
    <mergeCell ref="H1365:M1365"/>
    <mergeCell ref="N1365:Q1365"/>
    <mergeCell ref="H1366:M1366"/>
    <mergeCell ref="N1366:Q1366"/>
    <mergeCell ref="H1361:M1361"/>
    <mergeCell ref="N1361:Q1361"/>
    <mergeCell ref="H1362:M1362"/>
    <mergeCell ref="N1362:Q1362"/>
    <mergeCell ref="H1363:M1363"/>
    <mergeCell ref="N1363:Q1363"/>
    <mergeCell ref="H1358:M1358"/>
    <mergeCell ref="N1358:Q1358"/>
    <mergeCell ref="H1359:M1359"/>
    <mergeCell ref="N1359:Q1359"/>
    <mergeCell ref="H1360:M1360"/>
    <mergeCell ref="N1360:Q1360"/>
    <mergeCell ref="H1355:M1355"/>
    <mergeCell ref="N1355:Q1355"/>
    <mergeCell ref="H1356:M1356"/>
    <mergeCell ref="N1356:Q1356"/>
    <mergeCell ref="H1357:M1357"/>
    <mergeCell ref="N1357:Q1357"/>
    <mergeCell ref="H1352:M1352"/>
    <mergeCell ref="N1352:Q1352"/>
    <mergeCell ref="H1353:M1353"/>
    <mergeCell ref="N1353:Q1353"/>
    <mergeCell ref="H1354:M1354"/>
    <mergeCell ref="N1354:Q1354"/>
    <mergeCell ref="H1349:M1349"/>
    <mergeCell ref="N1349:Q1349"/>
    <mergeCell ref="H1350:M1350"/>
    <mergeCell ref="N1350:Q1350"/>
    <mergeCell ref="H1351:M1351"/>
    <mergeCell ref="N1351:Q1351"/>
    <mergeCell ref="H1346:M1346"/>
    <mergeCell ref="N1346:Q1346"/>
    <mergeCell ref="H1347:M1347"/>
    <mergeCell ref="N1347:Q1347"/>
    <mergeCell ref="H1348:M1348"/>
    <mergeCell ref="N1348:Q1348"/>
    <mergeCell ref="H1343:M1343"/>
    <mergeCell ref="N1343:Q1343"/>
    <mergeCell ref="H1344:M1344"/>
    <mergeCell ref="N1344:Q1344"/>
    <mergeCell ref="H1345:M1345"/>
    <mergeCell ref="N1345:Q1345"/>
    <mergeCell ref="H1340:M1340"/>
    <mergeCell ref="N1340:Q1340"/>
    <mergeCell ref="H1341:M1341"/>
    <mergeCell ref="N1341:Q1341"/>
    <mergeCell ref="H1342:M1342"/>
    <mergeCell ref="N1342:Q1342"/>
    <mergeCell ref="H1337:M1337"/>
    <mergeCell ref="N1337:Q1337"/>
    <mergeCell ref="H1338:M1338"/>
    <mergeCell ref="N1338:Q1338"/>
    <mergeCell ref="H1339:M1339"/>
    <mergeCell ref="N1339:Q1339"/>
    <mergeCell ref="H1334:M1334"/>
    <mergeCell ref="N1334:Q1334"/>
    <mergeCell ref="H1335:M1335"/>
    <mergeCell ref="N1335:Q1335"/>
    <mergeCell ref="H1336:M1336"/>
    <mergeCell ref="N1336:Q1336"/>
    <mergeCell ref="H1331:M1331"/>
    <mergeCell ref="N1331:Q1331"/>
    <mergeCell ref="H1332:M1332"/>
    <mergeCell ref="N1332:Q1332"/>
    <mergeCell ref="H1333:M1333"/>
    <mergeCell ref="N1333:Q1333"/>
    <mergeCell ref="H1328:M1328"/>
    <mergeCell ref="N1328:Q1328"/>
    <mergeCell ref="H1329:M1329"/>
    <mergeCell ref="N1329:Q1329"/>
    <mergeCell ref="H1330:M1330"/>
    <mergeCell ref="N1330:Q1330"/>
    <mergeCell ref="H1325:M1325"/>
    <mergeCell ref="N1325:Q1325"/>
    <mergeCell ref="H1326:M1326"/>
    <mergeCell ref="N1326:Q1326"/>
    <mergeCell ref="H1327:M1327"/>
    <mergeCell ref="N1327:Q1327"/>
    <mergeCell ref="H1322:M1322"/>
    <mergeCell ref="N1322:Q1322"/>
    <mergeCell ref="H1323:M1323"/>
    <mergeCell ref="N1323:Q1323"/>
    <mergeCell ref="H1324:M1324"/>
    <mergeCell ref="N1324:Q1324"/>
    <mergeCell ref="B3:P3"/>
    <mergeCell ref="F16:G16"/>
    <mergeCell ref="H1319:M1319"/>
    <mergeCell ref="N1319:Q1319"/>
    <mergeCell ref="H1320:M1320"/>
    <mergeCell ref="N1320:Q1320"/>
    <mergeCell ref="H1321:M1321"/>
    <mergeCell ref="N1321:Q1321"/>
    <mergeCell ref="H1316:M1316"/>
    <mergeCell ref="N1316:Q1316"/>
    <mergeCell ref="H1317:M1317"/>
    <mergeCell ref="N1317:Q1317"/>
    <mergeCell ref="H1318:M1318"/>
    <mergeCell ref="N1318:Q1318"/>
    <mergeCell ref="H1313:M1313"/>
    <mergeCell ref="N1313:Q1313"/>
    <mergeCell ref="H1314:M1314"/>
    <mergeCell ref="N1314:Q1314"/>
    <mergeCell ref="H1315:M1315"/>
    <mergeCell ref="N1315:Q1315"/>
    <mergeCell ref="H1312:M1312"/>
    <mergeCell ref="N1312:Q1312"/>
    <mergeCell ref="H1306:M1306"/>
    <mergeCell ref="N1306:Q1306"/>
    <mergeCell ref="H1307:M1307"/>
    <mergeCell ref="N1307:Q1307"/>
    <mergeCell ref="H1308:M1308"/>
    <mergeCell ref="N1308:Q1308"/>
    <mergeCell ref="H1309:M1309"/>
    <mergeCell ref="N1309:Q1309"/>
    <mergeCell ref="H1310:M1310"/>
    <mergeCell ref="N1310:Q1310"/>
    <mergeCell ref="H1311:M1311"/>
    <mergeCell ref="N1311:Q1311"/>
    <mergeCell ref="B79:D79"/>
    <mergeCell ref="M78:P78"/>
    <mergeCell ref="C6:D6"/>
    <mergeCell ref="C7:D7"/>
    <mergeCell ref="C13:D13"/>
    <mergeCell ref="C45:D45"/>
    <mergeCell ref="F45:G45"/>
    <mergeCell ref="C47:D47"/>
    <mergeCell ref="B57:P57"/>
    <mergeCell ref="F66:G66"/>
    <mergeCell ref="F68:O69"/>
    <mergeCell ref="G78:J78"/>
    <mergeCell ref="F28:G28"/>
    <mergeCell ref="C27:D28"/>
    <mergeCell ref="C39:D39"/>
    <mergeCell ref="C30:D30"/>
    <mergeCell ref="C62:D62"/>
    <mergeCell ref="C59:D59"/>
    <mergeCell ref="C21:D21"/>
    <mergeCell ref="C19:D19"/>
    <mergeCell ref="L81:P81"/>
    <mergeCell ref="L82:P82"/>
    <mergeCell ref="F6:H6"/>
    <mergeCell ref="F7:H7"/>
    <mergeCell ref="F37:G37"/>
    <mergeCell ref="F40:G40"/>
    <mergeCell ref="H40:I40"/>
    <mergeCell ref="F27:P27"/>
    <mergeCell ref="F30:P30"/>
    <mergeCell ref="F39:P39"/>
    <mergeCell ref="F42:I43"/>
    <mergeCell ref="F47:P47"/>
    <mergeCell ref="F50:I50"/>
    <mergeCell ref="J81:K81"/>
    <mergeCell ref="F73:G73"/>
    <mergeCell ref="F60:G60"/>
    <mergeCell ref="F62:O62"/>
    <mergeCell ref="F63:G63"/>
    <mergeCell ref="F65:O65"/>
    <mergeCell ref="F13:G13"/>
    <mergeCell ref="F23:G23"/>
    <mergeCell ref="F25:G25"/>
    <mergeCell ref="C10:P10"/>
    <mergeCell ref="B78:D78"/>
    <mergeCell ref="B80:D80"/>
    <mergeCell ref="G80:I80"/>
    <mergeCell ref="M80:P80"/>
    <mergeCell ref="B84:P84"/>
    <mergeCell ref="O5:P5"/>
    <mergeCell ref="F70:G70"/>
    <mergeCell ref="C15:D15"/>
    <mergeCell ref="C25:D25"/>
    <mergeCell ref="F59:O59"/>
    <mergeCell ref="G48:H48"/>
    <mergeCell ref="G49:H49"/>
    <mergeCell ref="F51:J51"/>
    <mergeCell ref="M79:P79"/>
    <mergeCell ref="F21:P22"/>
    <mergeCell ref="F75:O75"/>
    <mergeCell ref="F76:G76"/>
    <mergeCell ref="F31:G31"/>
    <mergeCell ref="F17:G17"/>
    <mergeCell ref="F34:G34"/>
    <mergeCell ref="B83:E83"/>
    <mergeCell ref="C42:D43"/>
    <mergeCell ref="B11:P11"/>
    <mergeCell ref="F72:O72"/>
    <mergeCell ref="J82:K82"/>
  </mergeCells>
  <phoneticPr fontId="2" type="noConversion"/>
  <conditionalFormatting sqref="F63:G63">
    <cfRule type="cellIs" dxfId="36" priority="54" operator="equal">
      <formula>$A$306</formula>
    </cfRule>
  </conditionalFormatting>
  <conditionalFormatting sqref="F66:G66">
    <cfRule type="cellIs" dxfId="35" priority="53" operator="equal">
      <formula>$A$306</formula>
    </cfRule>
  </conditionalFormatting>
  <conditionalFormatting sqref="F70:G70">
    <cfRule type="cellIs" dxfId="34" priority="52" operator="equal">
      <formula>$A$306</formula>
    </cfRule>
  </conditionalFormatting>
  <conditionalFormatting sqref="F73:G73">
    <cfRule type="cellIs" dxfId="33" priority="51" operator="equal">
      <formula>$A$306</formula>
    </cfRule>
  </conditionalFormatting>
  <conditionalFormatting sqref="F76:G76">
    <cfRule type="cellIs" dxfId="32" priority="49" operator="equal">
      <formula>$A$309</formula>
    </cfRule>
  </conditionalFormatting>
  <conditionalFormatting sqref="F16:G16">
    <cfRule type="cellIs" dxfId="31" priority="47" operator="equal">
      <formula>$A$313</formula>
    </cfRule>
  </conditionalFormatting>
  <conditionalFormatting sqref="H16">
    <cfRule type="cellIs" dxfId="30" priority="45" operator="notEqual">
      <formula>1</formula>
    </cfRule>
  </conditionalFormatting>
  <conditionalFormatting sqref="I16">
    <cfRule type="cellIs" dxfId="29" priority="44" operator="notEqual">
      <formula>1</formula>
    </cfRule>
  </conditionalFormatting>
  <conditionalFormatting sqref="J16">
    <cfRule type="cellIs" dxfId="28" priority="43" operator="notEqual">
      <formula>5</formula>
    </cfRule>
  </conditionalFormatting>
  <conditionalFormatting sqref="K16">
    <cfRule type="cellIs" dxfId="27" priority="42" operator="notEqual">
      <formula>1</formula>
    </cfRule>
  </conditionalFormatting>
  <conditionalFormatting sqref="L16">
    <cfRule type="cellIs" dxfId="26" priority="41" operator="notEqual">
      <formula>1</formula>
    </cfRule>
  </conditionalFormatting>
  <conditionalFormatting sqref="M16">
    <cfRule type="cellIs" dxfId="25" priority="40" operator="notEqual">
      <formula>0</formula>
    </cfRule>
  </conditionalFormatting>
  <conditionalFormatting sqref="N16">
    <cfRule type="cellIs" dxfId="24" priority="39" operator="notEqual">
      <formula>0</formula>
    </cfRule>
  </conditionalFormatting>
  <conditionalFormatting sqref="F19:H19">
    <cfRule type="cellIs" dxfId="23" priority="38" operator="equal">
      <formula>$D$1306</formula>
    </cfRule>
  </conditionalFormatting>
  <conditionalFormatting sqref="K23:L23">
    <cfRule type="expression" dxfId="22" priority="35">
      <formula>$F$23="RTCM"</formula>
    </cfRule>
  </conditionalFormatting>
  <conditionalFormatting sqref="F31:G31">
    <cfRule type="cellIs" dxfId="21" priority="32" operator="equal">
      <formula>$A$325</formula>
    </cfRule>
  </conditionalFormatting>
  <conditionalFormatting sqref="H32:H33 H37 J37 J32:J33">
    <cfRule type="expression" dxfId="20" priority="29">
      <formula>$F$31="Default Settings :"</formula>
    </cfRule>
  </conditionalFormatting>
  <conditionalFormatting sqref="F17:G17">
    <cfRule type="cellIs" dxfId="19" priority="25" operator="equal">
      <formula>$A$313</formula>
    </cfRule>
  </conditionalFormatting>
  <conditionalFormatting sqref="F34:G34">
    <cfRule type="cellIs" dxfId="18" priority="17" operator="equal">
      <formula>$A$325</formula>
    </cfRule>
  </conditionalFormatting>
  <conditionalFormatting sqref="F37:G37">
    <cfRule type="cellIs" dxfId="17" priority="14" operator="equal">
      <formula>$A$325</formula>
    </cfRule>
  </conditionalFormatting>
  <conditionalFormatting sqref="J40">
    <cfRule type="expression" dxfId="16" priority="11">
      <formula>$H$40="Duty Cycle :"</formula>
    </cfRule>
  </conditionalFormatting>
  <conditionalFormatting sqref="A329">
    <cfRule type="cellIs" dxfId="15" priority="5" operator="equal">
      <formula>$A$329</formula>
    </cfRule>
  </conditionalFormatting>
  <conditionalFormatting sqref="A330">
    <cfRule type="cellIs" dxfId="14" priority="3" operator="equal">
      <formula>$A$330</formula>
    </cfRule>
  </conditionalFormatting>
  <conditionalFormatting sqref="A331">
    <cfRule type="cellIs" dxfId="13" priority="2" operator="equal">
      <formula>$A$331</formula>
    </cfRule>
  </conditionalFormatting>
  <dataValidations count="6">
    <dataValidation type="list" showInputMessage="1" showErrorMessage="1" sqref="F63:G63 F66:G66 F70:G70 F73:G73">
      <formula1>$A$306:$A$307</formula1>
    </dataValidation>
    <dataValidation type="list" showInputMessage="1" showErrorMessage="1" sqref="F76:G76">
      <formula1>$A$309:$A$311</formula1>
    </dataValidation>
    <dataValidation type="list" showInputMessage="1" showErrorMessage="1" sqref="F19">
      <formula1>$D$1306:$D$1528</formula1>
    </dataValidation>
    <dataValidation type="list" allowBlank="1" showInputMessage="1" showErrorMessage="1" sqref="K23:L23">
      <formula1>$A$317:$A$323</formula1>
    </dataValidation>
    <dataValidation type="list" showInputMessage="1" showErrorMessage="1" sqref="F60:G60">
      <formula1>$A$302:$A$304</formula1>
    </dataValidation>
    <dataValidation type="list" allowBlank="1" showInputMessage="1" showErrorMessage="1" sqref="J35:J37">
      <formula1>$A$171:$A$178</formula1>
    </dataValidation>
  </dataValidations>
  <pageMargins left="0.31496062992125984" right="0.31496062992125984" top="0.55118110236220474" bottom="0.55118110236220474" header="0.31496062992125984" footer="0.31496062992125984"/>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ltText="dfg">
                <anchor moveWithCells="1">
                  <from>
                    <xdr:col>6</xdr:col>
                    <xdr:colOff>0</xdr:colOff>
                    <xdr:row>52</xdr:row>
                    <xdr:rowOff>0</xdr:rowOff>
                  </from>
                  <to>
                    <xdr:col>6</xdr:col>
                    <xdr:colOff>0</xdr:colOff>
                    <xdr:row>53</xdr:row>
                    <xdr:rowOff>0</xdr:rowOff>
                  </to>
                </anchor>
              </controlPr>
            </control>
          </mc:Choice>
        </mc:AlternateContent>
        <mc:AlternateContent xmlns:mc="http://schemas.openxmlformats.org/markup-compatibility/2006">
          <mc:Choice Requires="x14">
            <control shapeId="1048" r:id="rId5" name="Check Box 24">
              <controlPr defaultSize="0" autoFill="0" autoLine="0" autoPict="0" altText="dfg">
                <anchor moveWithCells="1">
                  <from>
                    <xdr:col>6</xdr:col>
                    <xdr:colOff>0</xdr:colOff>
                    <xdr:row>53</xdr:row>
                    <xdr:rowOff>0</xdr:rowOff>
                  </from>
                  <to>
                    <xdr:col>6</xdr:col>
                    <xdr:colOff>0</xdr:colOff>
                    <xdr:row>53</xdr:row>
                    <xdr:rowOff>190500</xdr:rowOff>
                  </to>
                </anchor>
              </controlPr>
            </control>
          </mc:Choice>
        </mc:AlternateContent>
        <mc:AlternateContent xmlns:mc="http://schemas.openxmlformats.org/markup-compatibility/2006">
          <mc:Choice Requires="x14">
            <control shapeId="1049" r:id="rId6" name="Check Box 25">
              <controlPr defaultSize="0" autoFill="0" autoLine="0" autoPict="0" altText="dfg">
                <anchor moveWithCells="1">
                  <from>
                    <xdr:col>6</xdr:col>
                    <xdr:colOff>0</xdr:colOff>
                    <xdr:row>54</xdr:row>
                    <xdr:rowOff>0</xdr:rowOff>
                  </from>
                  <to>
                    <xdr:col>6</xdr:col>
                    <xdr:colOff>0</xdr:colOff>
                    <xdr:row>54</xdr:row>
                    <xdr:rowOff>190500</xdr:rowOff>
                  </to>
                </anchor>
              </controlPr>
            </control>
          </mc:Choice>
        </mc:AlternateContent>
        <mc:AlternateContent xmlns:mc="http://schemas.openxmlformats.org/markup-compatibility/2006">
          <mc:Choice Requires="x14">
            <control shapeId="1072" r:id="rId7" name="Check Box 48">
              <controlPr defaultSize="0" autoFill="0" autoLine="0" autoPict="0">
                <anchor moveWithCells="1">
                  <from>
                    <xdr:col>4</xdr:col>
                    <xdr:colOff>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4</xdr:col>
                    <xdr:colOff>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4</xdr:col>
                    <xdr:colOff>38100</xdr:colOff>
                    <xdr:row>30</xdr:row>
                    <xdr:rowOff>76200</xdr:rowOff>
                  </from>
                  <to>
                    <xdr:col>5</xdr:col>
                    <xdr:colOff>38100</xdr:colOff>
                    <xdr:row>31</xdr:row>
                    <xdr:rowOff>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4</xdr:col>
                    <xdr:colOff>38100</xdr:colOff>
                    <xdr:row>33</xdr:row>
                    <xdr:rowOff>60960</xdr:rowOff>
                  </from>
                  <to>
                    <xdr:col>5</xdr:col>
                    <xdr:colOff>38100</xdr:colOff>
                    <xdr:row>34</xdr:row>
                    <xdr:rowOff>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4</xdr:col>
                    <xdr:colOff>38100</xdr:colOff>
                    <xdr:row>36</xdr:row>
                    <xdr:rowOff>60960</xdr:rowOff>
                  </from>
                  <to>
                    <xdr:col>5</xdr:col>
                    <xdr:colOff>38100</xdr:colOff>
                    <xdr:row>37</xdr:row>
                    <xdr:rowOff>0</xdr:rowOff>
                  </to>
                </anchor>
              </controlPr>
            </control>
          </mc:Choice>
        </mc:AlternateContent>
        <mc:AlternateContent xmlns:mc="http://schemas.openxmlformats.org/markup-compatibility/2006">
          <mc:Choice Requires="x14">
            <control shapeId="1077" r:id="rId12" name="Check Box 53">
              <controlPr defaultSize="0" autoFill="0" autoLine="0" autoPict="0">
                <anchor moveWithCells="1">
                  <from>
                    <xdr:col>4</xdr:col>
                    <xdr:colOff>38100</xdr:colOff>
                    <xdr:row>50</xdr:row>
                    <xdr:rowOff>0</xdr:rowOff>
                  </from>
                  <to>
                    <xdr:col>5</xdr:col>
                    <xdr:colOff>38100</xdr:colOff>
                    <xdr:row>51</xdr:row>
                    <xdr:rowOff>22860</xdr:rowOff>
                  </to>
                </anchor>
              </controlPr>
            </control>
          </mc:Choice>
        </mc:AlternateContent>
        <mc:AlternateContent xmlns:mc="http://schemas.openxmlformats.org/markup-compatibility/2006">
          <mc:Choice Requires="x14">
            <control shapeId="1078" r:id="rId13" name="Check Box 54">
              <controlPr defaultSize="0" autoFill="0" autoLine="0" autoPict="0">
                <anchor moveWithCells="1">
                  <from>
                    <xdr:col>4</xdr:col>
                    <xdr:colOff>38100</xdr:colOff>
                    <xdr:row>51</xdr:row>
                    <xdr:rowOff>60960</xdr:rowOff>
                  </from>
                  <to>
                    <xdr:col>5</xdr:col>
                    <xdr:colOff>38100</xdr:colOff>
                    <xdr:row>52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75" operator="equal" id="{BE51EC68-717F-4D57-AE58-73903D75DD83}">
            <xm:f>'Note and Definitions'!$A$145</xm:f>
            <x14:dxf>
              <font>
                <color rgb="FF0070C0"/>
              </font>
            </x14:dxf>
          </x14:cfRule>
          <xm:sqref>F13:G13 A313 A325</xm:sqref>
        </x14:conditionalFormatting>
        <x14:conditionalFormatting xmlns:xm="http://schemas.microsoft.com/office/excel/2006/main">
          <x14:cfRule type="cellIs" priority="76" operator="equal" id="{550C1C02-C759-40AC-810D-601EEC93A1C0}">
            <xm:f>'Note and Definitions'!$A$158</xm:f>
            <x14:dxf>
              <font>
                <color rgb="FF0070C0"/>
              </font>
            </x14:dxf>
          </x14:cfRule>
          <xm:sqref>F23</xm:sqref>
        </x14:conditionalFormatting>
        <x14:conditionalFormatting xmlns:xm="http://schemas.microsoft.com/office/excel/2006/main">
          <x14:cfRule type="cellIs" priority="77" operator="equal" id="{E2131F0F-21C3-41D6-9D3E-594FE7ED2376}">
            <xm:f>'Note and Definitions'!$A$162</xm:f>
            <x14:dxf>
              <font>
                <color rgb="FF0070C0"/>
              </font>
            </x14:dxf>
          </x14:cfRule>
          <xm:sqref>F25</xm:sqref>
        </x14:conditionalFormatting>
        <x14:conditionalFormatting xmlns:xm="http://schemas.microsoft.com/office/excel/2006/main">
          <x14:cfRule type="cellIs" priority="78" operator="equal" id="{34DC14B3-F128-428C-820D-FA105C6E4BF4}">
            <xm:f>'Note and Definitions'!$A$153</xm:f>
            <x14:dxf>
              <font>
                <color rgb="FF0070C0"/>
              </font>
            </x14:dxf>
          </x14:cfRule>
          <xm:sqref>D1306</xm:sqref>
        </x14:conditionalFormatting>
        <x14:conditionalFormatting xmlns:xm="http://schemas.microsoft.com/office/excel/2006/main">
          <x14:cfRule type="cellIs" priority="79" operator="equal" id="{31208712-8146-4D12-BC5E-6738464C257F}">
            <xm:f>'Note and Definitions'!$A$173</xm:f>
            <x14:dxf>
              <font>
                <color rgb="FF0070C0"/>
              </font>
            </x14:dxf>
          </x14:cfRule>
          <xm:sqref>F28:G28</xm:sqref>
        </x14:conditionalFormatting>
        <x14:conditionalFormatting xmlns:xm="http://schemas.microsoft.com/office/excel/2006/main">
          <x14:cfRule type="cellIs" priority="80" operator="equal" id="{79629838-47D2-466B-A2D5-B3AD22F4D787}">
            <xm:f>'Note and Definitions'!$A$189</xm:f>
            <x14:dxf>
              <font>
                <color rgb="FF0070C0"/>
              </font>
            </x14:dxf>
          </x14:cfRule>
          <xm:sqref>F42</xm:sqref>
        </x14:conditionalFormatting>
        <x14:conditionalFormatting xmlns:xm="http://schemas.microsoft.com/office/excel/2006/main">
          <x14:cfRule type="cellIs" priority="81" operator="equal" id="{90EE725B-5E9C-43D1-8872-BADE93D9EF5E}">
            <xm:f>'Note and Definitions'!$A$195</xm:f>
            <x14:dxf>
              <font>
                <color rgb="FF0070C0"/>
              </font>
            </x14:dxf>
          </x14:cfRule>
          <xm:sqref>F45:G45</xm:sqref>
        </x14:conditionalFormatting>
        <x14:conditionalFormatting xmlns:xm="http://schemas.microsoft.com/office/excel/2006/main">
          <x14:cfRule type="cellIs" priority="82" operator="equal" id="{2FAA5729-D980-4007-8322-A17073FA5A43}">
            <xm:f>'Note and Definitions'!$A$198</xm:f>
            <x14:dxf>
              <font>
                <color rgb="FF0070C0"/>
              </font>
            </x14:dxf>
          </x14:cfRule>
          <xm:sqref>G48:H48</xm:sqref>
        </x14:conditionalFormatting>
        <x14:conditionalFormatting xmlns:xm="http://schemas.microsoft.com/office/excel/2006/main">
          <x14:cfRule type="cellIs" priority="83" operator="equal" id="{7F3FB549-6A3B-4563-B832-32E2CD45C63B}">
            <xm:f>'Note and Definitions'!$A$201</xm:f>
            <x14:dxf>
              <font>
                <color rgb="FF0070C0"/>
              </font>
            </x14:dxf>
          </x14:cfRule>
          <xm:sqref>G49:H49</xm:sqref>
        </x14:conditionalFormatting>
        <x14:conditionalFormatting xmlns:xm="http://schemas.microsoft.com/office/excel/2006/main">
          <x14:cfRule type="cellIs" priority="84" operator="equal" id="{2B7430DC-120F-4D8B-A50A-1EFF5D810940}">
            <xm:f>'Note and Definitions'!$A$207</xm:f>
            <x14:dxf>
              <font>
                <color rgb="FF0070C0"/>
              </font>
            </x14:dxf>
          </x14:cfRule>
          <xm:sqref>F60:G60</xm:sqref>
        </x14:conditionalFormatting>
        <x14:conditionalFormatting xmlns:xm="http://schemas.microsoft.com/office/excel/2006/main">
          <x14:cfRule type="cellIs" priority="94" operator="equal" id="{2B1B87F3-292A-42DB-AB70-944ABC620005}">
            <xm:f>'Note and Definitions'!$A$185</xm:f>
            <x14:dxf>
              <font>
                <color rgb="FF0070C0"/>
              </font>
            </x14:dxf>
          </x14:cfRule>
          <xm:sqref>F40:G40</xm:sqref>
        </x14:conditionalFormatting>
      </x14:conditionalFormattings>
    </ext>
    <ext xmlns:x14="http://schemas.microsoft.com/office/spreadsheetml/2009/9/main" uri="{CCE6A557-97BC-4b89-ADB6-D9C93CAAB3DF}">
      <x14:dataValidations xmlns:xm="http://schemas.microsoft.com/office/excel/2006/main" count="11">
        <x14:dataValidation type="list" showInputMessage="1" showErrorMessage="1">
          <x14:formula1>
            <xm:f>'Note and Definitions'!$A$145:$A$151</xm:f>
          </x14:formula1>
          <xm:sqref>F13:G13</xm:sqref>
        </x14:dataValidation>
        <x14:dataValidation type="list" showInputMessage="1" showErrorMessage="1">
          <x14:formula1>
            <xm:f>'Note and Definitions'!$A$158:$A$160</xm:f>
          </x14:formula1>
          <xm:sqref>F23</xm:sqref>
        </x14:dataValidation>
        <x14:dataValidation type="list" showInputMessage="1" showErrorMessage="1">
          <x14:formula1>
            <xm:f>'Note and Definitions'!$A$162:$A$171</xm:f>
          </x14:formula1>
          <xm:sqref>F25</xm:sqref>
        </x14:dataValidation>
        <x14:dataValidation type="list" showInputMessage="1" showErrorMessage="1">
          <x14:formula1>
            <xm:f>'Note and Definitions'!$A$173:$A$174</xm:f>
          </x14:formula1>
          <xm:sqref>F28</xm:sqref>
        </x14:dataValidation>
        <x14:dataValidation type="list" showInputMessage="1" showErrorMessage="1">
          <x14:formula1>
            <xm:f>'Note and Definitions'!$A$176:$A$183</xm:f>
          </x14:formula1>
          <xm:sqref>K52:K53</xm:sqref>
        </x14:dataValidation>
        <x14:dataValidation type="list" showInputMessage="1" showErrorMessage="1">
          <x14:formula1>
            <xm:f>'Note and Definitions'!$A$189:$A$193</xm:f>
          </x14:formula1>
          <xm:sqref>F42</xm:sqref>
        </x14:dataValidation>
        <x14:dataValidation type="list" showInputMessage="1" showErrorMessage="1">
          <x14:formula1>
            <xm:f>'Note and Definitions'!$A$195:$A$196</xm:f>
          </x14:formula1>
          <xm:sqref>F45</xm:sqref>
        </x14:dataValidation>
        <x14:dataValidation type="list" showInputMessage="1" showErrorMessage="1">
          <x14:formula1>
            <xm:f>'Note and Definitions'!$A$198:$A$199</xm:f>
          </x14:formula1>
          <xm:sqref>G48:H48</xm:sqref>
        </x14:dataValidation>
        <x14:dataValidation type="list" showInputMessage="1" showErrorMessage="1">
          <x14:formula1>
            <xm:f>'Note and Definitions'!$A$201:$A$205</xm:f>
          </x14:formula1>
          <xm:sqref>G49:H49</xm:sqref>
        </x14:dataValidation>
        <x14:dataValidation type="list" allowBlank="1" showInputMessage="1" showErrorMessage="1">
          <x14:formula1>
            <xm:f>'Note and Definitions'!$A$176:$A$183</xm:f>
          </x14:formula1>
          <xm:sqref>J32:J33</xm:sqref>
        </x14:dataValidation>
        <x14:dataValidation type="list" showInputMessage="1" showErrorMessage="1">
          <x14:formula1>
            <xm:f>'Note and Definitions'!$A$185:$A$187</xm:f>
          </x14:formula1>
          <xm:sqref>F40:G40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207"/>
  <sheetViews>
    <sheetView workbookViewId="0">
      <selection activeCell="B86" sqref="B86:P88"/>
    </sheetView>
  </sheetViews>
  <sheetFormatPr defaultRowHeight="15" x14ac:dyDescent="0.3"/>
  <cols>
    <col min="1" max="1" width="4.625" customWidth="1"/>
    <col min="4" max="4" width="14.625" customWidth="1"/>
    <col min="7" max="7" width="17.875" customWidth="1"/>
    <col min="10" max="10" width="22.375" customWidth="1"/>
  </cols>
  <sheetData>
    <row r="1" spans="1:48" s="5" customFormat="1" ht="14.4" x14ac:dyDescent="0.3">
      <c r="A1" s="16"/>
      <c r="B1" s="256" t="s">
        <v>120</v>
      </c>
      <c r="C1" s="257"/>
      <c r="D1" s="257"/>
      <c r="E1" s="257"/>
      <c r="F1" s="257"/>
      <c r="G1" s="257"/>
      <c r="H1" s="257"/>
      <c r="I1" s="257"/>
      <c r="J1" s="257"/>
      <c r="K1" s="257"/>
      <c r="L1" s="257"/>
      <c r="M1" s="257"/>
      <c r="N1" s="257"/>
      <c r="O1" s="257"/>
      <c r="P1" s="258"/>
      <c r="Q1" s="7"/>
    </row>
    <row r="2" spans="1:48" s="5" customFormat="1" ht="14.4" x14ac:dyDescent="0.3">
      <c r="A2" s="16"/>
      <c r="B2" s="259"/>
      <c r="C2" s="260"/>
      <c r="D2" s="260"/>
      <c r="E2" s="260"/>
      <c r="F2" s="260"/>
      <c r="G2" s="260"/>
      <c r="H2" s="260"/>
      <c r="I2" s="260"/>
      <c r="J2" s="260"/>
      <c r="K2" s="260"/>
      <c r="L2" s="260"/>
      <c r="M2" s="260"/>
      <c r="N2" s="260"/>
      <c r="O2" s="260"/>
      <c r="P2" s="261"/>
      <c r="Q2" s="7"/>
      <c r="AV2" s="20" t="s">
        <v>721</v>
      </c>
    </row>
    <row r="3" spans="1:48" s="5" customFormat="1" ht="22.5" customHeight="1" x14ac:dyDescent="0.3">
      <c r="A3" s="17"/>
      <c r="B3" s="289" t="s">
        <v>46</v>
      </c>
      <c r="C3" s="290"/>
      <c r="D3" s="290"/>
      <c r="E3" s="290"/>
      <c r="F3" s="290"/>
      <c r="G3" s="290"/>
      <c r="H3" s="290"/>
      <c r="I3" s="290"/>
      <c r="J3" s="290"/>
      <c r="K3" s="290"/>
      <c r="L3" s="290"/>
      <c r="M3" s="290"/>
      <c r="N3" s="290"/>
      <c r="O3" s="290"/>
      <c r="P3" s="291"/>
      <c r="Q3" s="7"/>
    </row>
    <row r="4" spans="1:48" s="43" customFormat="1" ht="15" customHeight="1" x14ac:dyDescent="0.3">
      <c r="A4" s="38"/>
      <c r="B4" s="271" t="s">
        <v>729</v>
      </c>
      <c r="C4" s="272"/>
      <c r="D4" s="272"/>
      <c r="E4" s="272"/>
      <c r="F4" s="272"/>
      <c r="G4" s="272"/>
      <c r="H4" s="272"/>
      <c r="I4" s="272"/>
      <c r="J4" s="272"/>
      <c r="K4" s="272"/>
      <c r="L4" s="272"/>
      <c r="M4" s="272"/>
      <c r="N4" s="272"/>
      <c r="O4" s="272"/>
      <c r="P4" s="273"/>
      <c r="Q4" s="38"/>
    </row>
    <row r="5" spans="1:48" s="43" customFormat="1" ht="15.6" x14ac:dyDescent="0.3">
      <c r="A5" s="99"/>
      <c r="B5" s="274"/>
      <c r="C5" s="275"/>
      <c r="D5" s="275"/>
      <c r="E5" s="275"/>
      <c r="F5" s="275"/>
      <c r="G5" s="275"/>
      <c r="H5" s="275"/>
      <c r="I5" s="275"/>
      <c r="J5" s="275"/>
      <c r="K5" s="275"/>
      <c r="L5" s="275"/>
      <c r="M5" s="275"/>
      <c r="N5" s="275"/>
      <c r="O5" s="275"/>
      <c r="P5" s="276"/>
      <c r="Q5" s="38"/>
    </row>
    <row r="6" spans="1:48" s="43" customFormat="1" ht="15.6" x14ac:dyDescent="0.3">
      <c r="A6" s="99"/>
      <c r="B6" s="274"/>
      <c r="C6" s="275"/>
      <c r="D6" s="275"/>
      <c r="E6" s="275"/>
      <c r="F6" s="275"/>
      <c r="G6" s="275"/>
      <c r="H6" s="275"/>
      <c r="I6" s="275"/>
      <c r="J6" s="275"/>
      <c r="K6" s="275"/>
      <c r="L6" s="275"/>
      <c r="M6" s="275"/>
      <c r="N6" s="275"/>
      <c r="O6" s="275"/>
      <c r="P6" s="276"/>
      <c r="Q6" s="38"/>
    </row>
    <row r="7" spans="1:48" s="43" customFormat="1" ht="15.6" x14ac:dyDescent="0.3">
      <c r="A7" s="101"/>
      <c r="B7" s="274"/>
      <c r="C7" s="275"/>
      <c r="D7" s="275"/>
      <c r="E7" s="275"/>
      <c r="F7" s="275"/>
      <c r="G7" s="275"/>
      <c r="H7" s="275"/>
      <c r="I7" s="275"/>
      <c r="J7" s="275"/>
      <c r="K7" s="275"/>
      <c r="L7" s="275"/>
      <c r="M7" s="275"/>
      <c r="N7" s="275"/>
      <c r="O7" s="275"/>
      <c r="P7" s="276"/>
      <c r="Q7" s="38"/>
    </row>
    <row r="8" spans="1:48" s="43" customFormat="1" ht="15.6" x14ac:dyDescent="0.3">
      <c r="A8" s="99"/>
      <c r="B8" s="274"/>
      <c r="C8" s="275"/>
      <c r="D8" s="275"/>
      <c r="E8" s="275"/>
      <c r="F8" s="275"/>
      <c r="G8" s="275"/>
      <c r="H8" s="275"/>
      <c r="I8" s="275"/>
      <c r="J8" s="275"/>
      <c r="K8" s="275"/>
      <c r="L8" s="275"/>
      <c r="M8" s="275"/>
      <c r="N8" s="275"/>
      <c r="O8" s="275"/>
      <c r="P8" s="276"/>
      <c r="Q8" s="38"/>
    </row>
    <row r="9" spans="1:48" s="43" customFormat="1" ht="15.6" x14ac:dyDescent="0.3">
      <c r="A9" s="38"/>
      <c r="B9" s="274"/>
      <c r="C9" s="275"/>
      <c r="D9" s="275"/>
      <c r="E9" s="275"/>
      <c r="F9" s="275"/>
      <c r="G9" s="275"/>
      <c r="H9" s="275"/>
      <c r="I9" s="275"/>
      <c r="J9" s="275"/>
      <c r="K9" s="275"/>
      <c r="L9" s="275"/>
      <c r="M9" s="275"/>
      <c r="N9" s="275"/>
      <c r="O9" s="275"/>
      <c r="P9" s="276"/>
      <c r="Q9" s="38"/>
    </row>
    <row r="10" spans="1:48" s="43" customFormat="1" ht="15.6" x14ac:dyDescent="0.3">
      <c r="A10" s="99"/>
      <c r="B10" s="274"/>
      <c r="C10" s="275"/>
      <c r="D10" s="275"/>
      <c r="E10" s="275"/>
      <c r="F10" s="275"/>
      <c r="G10" s="275"/>
      <c r="H10" s="275"/>
      <c r="I10" s="275"/>
      <c r="J10" s="275"/>
      <c r="K10" s="275"/>
      <c r="L10" s="275"/>
      <c r="M10" s="275"/>
      <c r="N10" s="275"/>
      <c r="O10" s="275"/>
      <c r="P10" s="276"/>
      <c r="Q10" s="38"/>
      <c r="Y10" s="102"/>
    </row>
    <row r="11" spans="1:48" s="43" customFormat="1" ht="15.6" x14ac:dyDescent="0.3">
      <c r="A11" s="38"/>
      <c r="B11" s="274"/>
      <c r="C11" s="275"/>
      <c r="D11" s="275"/>
      <c r="E11" s="275"/>
      <c r="F11" s="275"/>
      <c r="G11" s="275"/>
      <c r="H11" s="275"/>
      <c r="I11" s="275"/>
      <c r="J11" s="275"/>
      <c r="K11" s="275"/>
      <c r="L11" s="275"/>
      <c r="M11" s="275"/>
      <c r="N11" s="275"/>
      <c r="O11" s="275"/>
      <c r="P11" s="276"/>
      <c r="Q11" s="38"/>
    </row>
    <row r="12" spans="1:48" s="43" customFormat="1" ht="15.6" x14ac:dyDescent="0.3">
      <c r="A12" s="38"/>
      <c r="B12" s="274"/>
      <c r="C12" s="275"/>
      <c r="D12" s="275"/>
      <c r="E12" s="275"/>
      <c r="F12" s="275"/>
      <c r="G12" s="275"/>
      <c r="H12" s="275"/>
      <c r="I12" s="275"/>
      <c r="J12" s="275"/>
      <c r="K12" s="275"/>
      <c r="L12" s="275"/>
      <c r="M12" s="275"/>
      <c r="N12" s="275"/>
      <c r="O12" s="275"/>
      <c r="P12" s="276"/>
      <c r="Q12" s="38"/>
    </row>
    <row r="13" spans="1:48" s="43" customFormat="1" ht="15.6" x14ac:dyDescent="0.3">
      <c r="A13" s="78"/>
      <c r="B13" s="277"/>
      <c r="C13" s="278"/>
      <c r="D13" s="278"/>
      <c r="E13" s="278"/>
      <c r="F13" s="278"/>
      <c r="G13" s="278"/>
      <c r="H13" s="278"/>
      <c r="I13" s="278"/>
      <c r="J13" s="278"/>
      <c r="K13" s="278"/>
      <c r="L13" s="278"/>
      <c r="M13" s="278"/>
      <c r="N13" s="278"/>
      <c r="O13" s="278"/>
      <c r="P13" s="279"/>
      <c r="Q13" s="38"/>
    </row>
    <row r="14" spans="1:48" s="43" customFormat="1" ht="15" customHeight="1" x14ac:dyDescent="0.3">
      <c r="A14" s="80"/>
      <c r="B14" s="271" t="s">
        <v>710</v>
      </c>
      <c r="C14" s="272"/>
      <c r="D14" s="272"/>
      <c r="E14" s="272"/>
      <c r="F14" s="272"/>
      <c r="G14" s="272"/>
      <c r="H14" s="272"/>
      <c r="I14" s="272"/>
      <c r="J14" s="272"/>
      <c r="K14" s="272"/>
      <c r="L14" s="272"/>
      <c r="M14" s="272"/>
      <c r="N14" s="272"/>
      <c r="O14" s="272"/>
      <c r="P14" s="273"/>
      <c r="Q14" s="38"/>
    </row>
    <row r="15" spans="1:48" s="43" customFormat="1" ht="15.6" x14ac:dyDescent="0.3">
      <c r="A15" s="67"/>
      <c r="B15" s="274"/>
      <c r="C15" s="275"/>
      <c r="D15" s="275"/>
      <c r="E15" s="275"/>
      <c r="F15" s="275"/>
      <c r="G15" s="275"/>
      <c r="H15" s="275"/>
      <c r="I15" s="275"/>
      <c r="J15" s="275"/>
      <c r="K15" s="275"/>
      <c r="L15" s="275"/>
      <c r="M15" s="275"/>
      <c r="N15" s="275"/>
      <c r="O15" s="275"/>
      <c r="P15" s="276"/>
      <c r="Q15" s="38"/>
    </row>
    <row r="16" spans="1:48" s="43" customFormat="1" ht="15.6" x14ac:dyDescent="0.3">
      <c r="A16" s="80"/>
      <c r="B16" s="274"/>
      <c r="C16" s="275"/>
      <c r="D16" s="275"/>
      <c r="E16" s="275"/>
      <c r="F16" s="275"/>
      <c r="G16" s="275"/>
      <c r="H16" s="275"/>
      <c r="I16" s="275"/>
      <c r="J16" s="275"/>
      <c r="K16" s="275"/>
      <c r="L16" s="275"/>
      <c r="M16" s="275"/>
      <c r="N16" s="275"/>
      <c r="O16" s="275"/>
      <c r="P16" s="276"/>
      <c r="Q16" s="38"/>
    </row>
    <row r="17" spans="1:17" s="43" customFormat="1" ht="15.6" x14ac:dyDescent="0.3">
      <c r="A17" s="78"/>
      <c r="B17" s="274"/>
      <c r="C17" s="275"/>
      <c r="D17" s="275"/>
      <c r="E17" s="275"/>
      <c r="F17" s="275"/>
      <c r="G17" s="275"/>
      <c r="H17" s="275"/>
      <c r="I17" s="275"/>
      <c r="J17" s="275"/>
      <c r="K17" s="275"/>
      <c r="L17" s="275"/>
      <c r="M17" s="275"/>
      <c r="N17" s="275"/>
      <c r="O17" s="275"/>
      <c r="P17" s="276"/>
      <c r="Q17" s="38"/>
    </row>
    <row r="18" spans="1:17" s="43" customFormat="1" ht="15.6" x14ac:dyDescent="0.3">
      <c r="A18" s="103"/>
      <c r="B18" s="274"/>
      <c r="C18" s="275"/>
      <c r="D18" s="275"/>
      <c r="E18" s="275"/>
      <c r="F18" s="275"/>
      <c r="G18" s="275"/>
      <c r="H18" s="275"/>
      <c r="I18" s="275"/>
      <c r="J18" s="275"/>
      <c r="K18" s="275"/>
      <c r="L18" s="275"/>
      <c r="M18" s="275"/>
      <c r="N18" s="275"/>
      <c r="O18" s="275"/>
      <c r="P18" s="276"/>
      <c r="Q18" s="38"/>
    </row>
    <row r="19" spans="1:17" s="43" customFormat="1" ht="15.6" x14ac:dyDescent="0.3">
      <c r="A19" s="38"/>
      <c r="B19" s="274"/>
      <c r="C19" s="275"/>
      <c r="D19" s="275"/>
      <c r="E19" s="275"/>
      <c r="F19" s="275"/>
      <c r="G19" s="275"/>
      <c r="H19" s="275"/>
      <c r="I19" s="275"/>
      <c r="J19" s="275"/>
      <c r="K19" s="275"/>
      <c r="L19" s="275"/>
      <c r="M19" s="275"/>
      <c r="N19" s="275"/>
      <c r="O19" s="275"/>
      <c r="P19" s="276"/>
      <c r="Q19" s="38"/>
    </row>
    <row r="20" spans="1:17" s="43" customFormat="1" ht="15.6" x14ac:dyDescent="0.3">
      <c r="A20" s="38"/>
      <c r="B20" s="274"/>
      <c r="C20" s="275"/>
      <c r="D20" s="275"/>
      <c r="E20" s="275"/>
      <c r="F20" s="275"/>
      <c r="G20" s="275"/>
      <c r="H20" s="275"/>
      <c r="I20" s="275"/>
      <c r="J20" s="275"/>
      <c r="K20" s="275"/>
      <c r="L20" s="275"/>
      <c r="M20" s="275"/>
      <c r="N20" s="275"/>
      <c r="O20" s="275"/>
      <c r="P20" s="276"/>
      <c r="Q20" s="38"/>
    </row>
    <row r="21" spans="1:17" s="43" customFormat="1" ht="11.25" customHeight="1" x14ac:dyDescent="0.3">
      <c r="A21" s="78"/>
      <c r="B21" s="277"/>
      <c r="C21" s="278"/>
      <c r="D21" s="278"/>
      <c r="E21" s="278"/>
      <c r="F21" s="278"/>
      <c r="G21" s="278"/>
      <c r="H21" s="278"/>
      <c r="I21" s="278"/>
      <c r="J21" s="278"/>
      <c r="K21" s="278"/>
      <c r="L21" s="278"/>
      <c r="M21" s="278"/>
      <c r="N21" s="278"/>
      <c r="O21" s="278"/>
      <c r="P21" s="279"/>
      <c r="Q21" s="38"/>
    </row>
    <row r="22" spans="1:17" s="43" customFormat="1" ht="15" customHeight="1" x14ac:dyDescent="0.3">
      <c r="A22" s="78"/>
      <c r="B22" s="271" t="s">
        <v>711</v>
      </c>
      <c r="C22" s="272"/>
      <c r="D22" s="272"/>
      <c r="E22" s="272"/>
      <c r="F22" s="272"/>
      <c r="G22" s="272"/>
      <c r="H22" s="272"/>
      <c r="I22" s="272"/>
      <c r="J22" s="272"/>
      <c r="K22" s="272"/>
      <c r="L22" s="272"/>
      <c r="M22" s="272"/>
      <c r="N22" s="272"/>
      <c r="O22" s="272"/>
      <c r="P22" s="273"/>
      <c r="Q22" s="38"/>
    </row>
    <row r="23" spans="1:17" s="43" customFormat="1" ht="20.25" customHeight="1" x14ac:dyDescent="0.3">
      <c r="A23" s="78"/>
      <c r="B23" s="277"/>
      <c r="C23" s="278"/>
      <c r="D23" s="278"/>
      <c r="E23" s="278"/>
      <c r="F23" s="278"/>
      <c r="G23" s="278"/>
      <c r="H23" s="278"/>
      <c r="I23" s="278"/>
      <c r="J23" s="278"/>
      <c r="K23" s="278"/>
      <c r="L23" s="278"/>
      <c r="M23" s="278"/>
      <c r="N23" s="278"/>
      <c r="O23" s="278"/>
      <c r="P23" s="279"/>
      <c r="Q23" s="38"/>
    </row>
    <row r="24" spans="1:17" s="43" customFormat="1" ht="15" customHeight="1" x14ac:dyDescent="0.3">
      <c r="A24" s="78"/>
      <c r="B24" s="271" t="s">
        <v>712</v>
      </c>
      <c r="C24" s="272"/>
      <c r="D24" s="272"/>
      <c r="E24" s="272"/>
      <c r="F24" s="272"/>
      <c r="G24" s="272"/>
      <c r="H24" s="272"/>
      <c r="I24" s="272"/>
      <c r="J24" s="272"/>
      <c r="K24" s="272"/>
      <c r="L24" s="272"/>
      <c r="M24" s="272"/>
      <c r="N24" s="272"/>
      <c r="O24" s="272"/>
      <c r="P24" s="273"/>
      <c r="Q24" s="38"/>
    </row>
    <row r="25" spans="1:17" s="43" customFormat="1" ht="30" customHeight="1" x14ac:dyDescent="0.3">
      <c r="A25" s="80"/>
      <c r="B25" s="277"/>
      <c r="C25" s="278"/>
      <c r="D25" s="278"/>
      <c r="E25" s="278"/>
      <c r="F25" s="278"/>
      <c r="G25" s="278"/>
      <c r="H25" s="278"/>
      <c r="I25" s="278"/>
      <c r="J25" s="278"/>
      <c r="K25" s="278"/>
      <c r="L25" s="278"/>
      <c r="M25" s="278"/>
      <c r="N25" s="278"/>
      <c r="O25" s="278"/>
      <c r="P25" s="279"/>
      <c r="Q25" s="38"/>
    </row>
    <row r="26" spans="1:17" s="43" customFormat="1" ht="20.25" customHeight="1" x14ac:dyDescent="0.3">
      <c r="A26" s="80"/>
      <c r="B26" s="216" t="s">
        <v>713</v>
      </c>
      <c r="C26" s="216"/>
      <c r="D26" s="216"/>
      <c r="E26" s="216"/>
      <c r="F26" s="216"/>
      <c r="G26" s="216"/>
      <c r="H26" s="216"/>
      <c r="I26" s="216"/>
      <c r="J26" s="216"/>
      <c r="K26" s="216"/>
      <c r="L26" s="216"/>
      <c r="M26" s="216"/>
      <c r="N26" s="216"/>
      <c r="O26" s="216"/>
      <c r="P26" s="216"/>
      <c r="Q26" s="38"/>
    </row>
    <row r="27" spans="1:17" s="43" customFormat="1" ht="25.95" customHeight="1" x14ac:dyDescent="0.3">
      <c r="A27" s="104"/>
      <c r="B27" s="216"/>
      <c r="C27" s="216"/>
      <c r="D27" s="216"/>
      <c r="E27" s="216"/>
      <c r="F27" s="216"/>
      <c r="G27" s="216"/>
      <c r="H27" s="216"/>
      <c r="I27" s="216"/>
      <c r="J27" s="216"/>
      <c r="K27" s="216"/>
      <c r="L27" s="216"/>
      <c r="M27" s="216"/>
      <c r="N27" s="216"/>
      <c r="O27" s="216"/>
      <c r="P27" s="216"/>
      <c r="Q27" s="38"/>
    </row>
    <row r="28" spans="1:17" s="43" customFormat="1" ht="15" customHeight="1" x14ac:dyDescent="0.3">
      <c r="A28" s="78"/>
      <c r="B28" s="216" t="s">
        <v>714</v>
      </c>
      <c r="C28" s="216"/>
      <c r="D28" s="216"/>
      <c r="E28" s="216"/>
      <c r="F28" s="216"/>
      <c r="G28" s="216"/>
      <c r="H28" s="216"/>
      <c r="I28" s="216"/>
      <c r="J28" s="216"/>
      <c r="K28" s="216"/>
      <c r="L28" s="216"/>
      <c r="M28" s="216"/>
      <c r="N28" s="216"/>
      <c r="O28" s="216"/>
      <c r="P28" s="216"/>
      <c r="Q28" s="38"/>
    </row>
    <row r="29" spans="1:17" s="43" customFormat="1" ht="24.75" customHeight="1" x14ac:dyDescent="0.3">
      <c r="A29" s="105"/>
      <c r="B29" s="216"/>
      <c r="C29" s="216"/>
      <c r="D29" s="216"/>
      <c r="E29" s="216"/>
      <c r="F29" s="216"/>
      <c r="G29" s="216"/>
      <c r="H29" s="216"/>
      <c r="I29" s="216"/>
      <c r="J29" s="216"/>
      <c r="K29" s="216"/>
      <c r="L29" s="216"/>
      <c r="M29" s="216"/>
      <c r="N29" s="216"/>
      <c r="O29" s="216"/>
      <c r="P29" s="216"/>
      <c r="Q29" s="38"/>
    </row>
    <row r="30" spans="1:17" s="43" customFormat="1" ht="15" customHeight="1" x14ac:dyDescent="0.3">
      <c r="A30" s="104"/>
      <c r="B30" s="216" t="s">
        <v>715</v>
      </c>
      <c r="C30" s="216"/>
      <c r="D30" s="216"/>
      <c r="E30" s="216"/>
      <c r="F30" s="216"/>
      <c r="G30" s="216"/>
      <c r="H30" s="216"/>
      <c r="I30" s="216"/>
      <c r="J30" s="216"/>
      <c r="K30" s="216"/>
      <c r="L30" s="216"/>
      <c r="M30" s="216"/>
      <c r="N30" s="216"/>
      <c r="O30" s="216"/>
      <c r="P30" s="216"/>
      <c r="Q30" s="38"/>
    </row>
    <row r="31" spans="1:17" s="43" customFormat="1" ht="15.6" x14ac:dyDescent="0.3">
      <c r="A31" s="105"/>
      <c r="B31" s="216"/>
      <c r="C31" s="216"/>
      <c r="D31" s="216"/>
      <c r="E31" s="216"/>
      <c r="F31" s="216"/>
      <c r="G31" s="216"/>
      <c r="H31" s="216"/>
      <c r="I31" s="216"/>
      <c r="J31" s="216"/>
      <c r="K31" s="216"/>
      <c r="L31" s="216"/>
      <c r="M31" s="216"/>
      <c r="N31" s="216"/>
      <c r="O31" s="216"/>
      <c r="P31" s="216"/>
      <c r="Q31" s="38"/>
    </row>
    <row r="32" spans="1:17" s="43" customFormat="1" ht="15.6" x14ac:dyDescent="0.3">
      <c r="A32" s="104"/>
      <c r="B32" s="216"/>
      <c r="C32" s="216"/>
      <c r="D32" s="216"/>
      <c r="E32" s="216"/>
      <c r="F32" s="216"/>
      <c r="G32" s="216"/>
      <c r="H32" s="216"/>
      <c r="I32" s="216"/>
      <c r="J32" s="216"/>
      <c r="K32" s="216"/>
      <c r="L32" s="216"/>
      <c r="M32" s="216"/>
      <c r="N32" s="216"/>
      <c r="O32" s="216"/>
      <c r="P32" s="216"/>
      <c r="Q32" s="38"/>
    </row>
    <row r="33" spans="1:17" s="43" customFormat="1" ht="15.6" x14ac:dyDescent="0.3">
      <c r="A33" s="105"/>
      <c r="B33" s="216"/>
      <c r="C33" s="216"/>
      <c r="D33" s="216"/>
      <c r="E33" s="216"/>
      <c r="F33" s="216"/>
      <c r="G33" s="216"/>
      <c r="H33" s="216"/>
      <c r="I33" s="216"/>
      <c r="J33" s="216"/>
      <c r="K33" s="216"/>
      <c r="L33" s="216"/>
      <c r="M33" s="216"/>
      <c r="N33" s="216"/>
      <c r="O33" s="216"/>
      <c r="P33" s="216"/>
      <c r="Q33" s="38"/>
    </row>
    <row r="34" spans="1:17" s="43" customFormat="1" ht="15.6" x14ac:dyDescent="0.3">
      <c r="A34" s="104"/>
      <c r="B34" s="216"/>
      <c r="C34" s="216"/>
      <c r="D34" s="216"/>
      <c r="E34" s="216"/>
      <c r="F34" s="216"/>
      <c r="G34" s="216"/>
      <c r="H34" s="216"/>
      <c r="I34" s="216"/>
      <c r="J34" s="216"/>
      <c r="K34" s="216"/>
      <c r="L34" s="216"/>
      <c r="M34" s="216"/>
      <c r="N34" s="216"/>
      <c r="O34" s="216"/>
      <c r="P34" s="216"/>
      <c r="Q34" s="38"/>
    </row>
    <row r="35" spans="1:17" s="43" customFormat="1" ht="17.399999999999999" customHeight="1" x14ac:dyDescent="0.3">
      <c r="A35" s="103"/>
      <c r="B35" s="216"/>
      <c r="C35" s="216"/>
      <c r="D35" s="216"/>
      <c r="E35" s="216"/>
      <c r="F35" s="216"/>
      <c r="G35" s="216"/>
      <c r="H35" s="216"/>
      <c r="I35" s="216"/>
      <c r="J35" s="216"/>
      <c r="K35" s="216"/>
      <c r="L35" s="216"/>
      <c r="M35" s="216"/>
      <c r="N35" s="216"/>
      <c r="O35" s="216"/>
      <c r="P35" s="216"/>
      <c r="Q35" s="38"/>
    </row>
    <row r="36" spans="1:17" s="43" customFormat="1" ht="15" customHeight="1" x14ac:dyDescent="0.3">
      <c r="A36" s="103"/>
      <c r="B36" s="216" t="s">
        <v>716</v>
      </c>
      <c r="C36" s="216"/>
      <c r="D36" s="216"/>
      <c r="E36" s="216"/>
      <c r="F36" s="216"/>
      <c r="G36" s="216"/>
      <c r="H36" s="216"/>
      <c r="I36" s="216"/>
      <c r="J36" s="216"/>
      <c r="K36" s="216"/>
      <c r="L36" s="216"/>
      <c r="M36" s="216"/>
      <c r="N36" s="216"/>
      <c r="O36" s="216"/>
      <c r="P36" s="216"/>
      <c r="Q36" s="38"/>
    </row>
    <row r="37" spans="1:17" s="43" customFormat="1" ht="18.75" customHeight="1" x14ac:dyDescent="0.3">
      <c r="A37" s="106"/>
      <c r="B37" s="216"/>
      <c r="C37" s="216"/>
      <c r="D37" s="216"/>
      <c r="E37" s="216"/>
      <c r="F37" s="216"/>
      <c r="G37" s="216"/>
      <c r="H37" s="216"/>
      <c r="I37" s="216"/>
      <c r="J37" s="216"/>
      <c r="K37" s="216"/>
      <c r="L37" s="216"/>
      <c r="M37" s="216"/>
      <c r="N37" s="216"/>
      <c r="O37" s="216"/>
      <c r="P37" s="216"/>
      <c r="Q37" s="38"/>
    </row>
    <row r="38" spans="1:17" s="43" customFormat="1" ht="15" customHeight="1" x14ac:dyDescent="0.3">
      <c r="A38" s="103"/>
      <c r="B38" s="216" t="s">
        <v>717</v>
      </c>
      <c r="C38" s="216"/>
      <c r="D38" s="216"/>
      <c r="E38" s="216"/>
      <c r="F38" s="216"/>
      <c r="G38" s="216"/>
      <c r="H38" s="216"/>
      <c r="I38" s="216"/>
      <c r="J38" s="216"/>
      <c r="K38" s="216"/>
      <c r="L38" s="216"/>
      <c r="M38" s="216"/>
      <c r="N38" s="216"/>
      <c r="O38" s="216"/>
      <c r="P38" s="216"/>
      <c r="Q38" s="38"/>
    </row>
    <row r="39" spans="1:17" s="43" customFormat="1" ht="15.6" x14ac:dyDescent="0.3">
      <c r="A39" s="103"/>
      <c r="B39" s="216"/>
      <c r="C39" s="216"/>
      <c r="D39" s="216"/>
      <c r="E39" s="216"/>
      <c r="F39" s="216"/>
      <c r="G39" s="216"/>
      <c r="H39" s="216"/>
      <c r="I39" s="216"/>
      <c r="J39" s="216"/>
      <c r="K39" s="216"/>
      <c r="L39" s="216"/>
      <c r="M39" s="216"/>
      <c r="N39" s="216"/>
      <c r="O39" s="216"/>
      <c r="P39" s="216"/>
      <c r="Q39" s="38"/>
    </row>
    <row r="40" spans="1:17" s="43" customFormat="1" ht="12" customHeight="1" x14ac:dyDescent="0.3">
      <c r="A40" s="80"/>
      <c r="B40" s="216"/>
      <c r="C40" s="216"/>
      <c r="D40" s="216"/>
      <c r="E40" s="216"/>
      <c r="F40" s="216"/>
      <c r="G40" s="216"/>
      <c r="H40" s="216"/>
      <c r="I40" s="216"/>
      <c r="J40" s="216"/>
      <c r="K40" s="216"/>
      <c r="L40" s="216"/>
      <c r="M40" s="216"/>
      <c r="N40" s="216"/>
      <c r="O40" s="216"/>
      <c r="P40" s="216"/>
      <c r="Q40" s="38"/>
    </row>
    <row r="41" spans="1:17" s="43" customFormat="1" ht="26.25" hidden="1" customHeight="1" x14ac:dyDescent="0.3">
      <c r="A41" s="80"/>
      <c r="B41" s="216"/>
      <c r="C41" s="216"/>
      <c r="D41" s="216"/>
      <c r="E41" s="216"/>
      <c r="F41" s="216"/>
      <c r="G41" s="216"/>
      <c r="H41" s="216"/>
      <c r="I41" s="216"/>
      <c r="J41" s="216"/>
      <c r="K41" s="216"/>
      <c r="L41" s="216"/>
      <c r="M41" s="216"/>
      <c r="N41" s="216"/>
      <c r="O41" s="216"/>
      <c r="P41" s="216"/>
      <c r="Q41" s="38"/>
    </row>
    <row r="42" spans="1:17" s="43" customFormat="1" ht="12.75" customHeight="1" x14ac:dyDescent="0.3">
      <c r="A42" s="78"/>
      <c r="B42" s="216" t="s">
        <v>718</v>
      </c>
      <c r="C42" s="216"/>
      <c r="D42" s="216"/>
      <c r="E42" s="216"/>
      <c r="F42" s="216"/>
      <c r="G42" s="216"/>
      <c r="H42" s="216"/>
      <c r="I42" s="216"/>
      <c r="J42" s="216"/>
      <c r="K42" s="216"/>
      <c r="L42" s="216"/>
      <c r="M42" s="216"/>
      <c r="N42" s="216"/>
      <c r="O42" s="216"/>
      <c r="P42" s="216"/>
      <c r="Q42" s="38"/>
    </row>
    <row r="43" spans="1:17" s="43" customFormat="1" ht="15.6" x14ac:dyDescent="0.3">
      <c r="A43" s="104"/>
      <c r="B43" s="216"/>
      <c r="C43" s="216"/>
      <c r="D43" s="216"/>
      <c r="E43" s="216"/>
      <c r="F43" s="216"/>
      <c r="G43" s="216"/>
      <c r="H43" s="216"/>
      <c r="I43" s="216"/>
      <c r="J43" s="216"/>
      <c r="K43" s="216"/>
      <c r="L43" s="216"/>
      <c r="M43" s="216"/>
      <c r="N43" s="216"/>
      <c r="O43" s="216"/>
      <c r="P43" s="216"/>
      <c r="Q43" s="38"/>
    </row>
    <row r="44" spans="1:17" s="43" customFormat="1" ht="27" customHeight="1" x14ac:dyDescent="0.3">
      <c r="A44" s="78"/>
      <c r="B44" s="216"/>
      <c r="C44" s="216"/>
      <c r="D44" s="216"/>
      <c r="E44" s="216"/>
      <c r="F44" s="216"/>
      <c r="G44" s="216"/>
      <c r="H44" s="216"/>
      <c r="I44" s="216"/>
      <c r="J44" s="216"/>
      <c r="K44" s="216"/>
      <c r="L44" s="216"/>
      <c r="M44" s="216"/>
      <c r="N44" s="216"/>
      <c r="O44" s="216"/>
      <c r="P44" s="216"/>
      <c r="Q44" s="38"/>
    </row>
    <row r="45" spans="1:17" s="43" customFormat="1" ht="15" customHeight="1" x14ac:dyDescent="0.3">
      <c r="A45" s="38"/>
      <c r="B45" s="227" t="s">
        <v>722</v>
      </c>
      <c r="C45" s="228"/>
      <c r="D45" s="228"/>
      <c r="E45" s="228"/>
      <c r="F45" s="228"/>
      <c r="G45" s="228"/>
      <c r="H45" s="228"/>
      <c r="I45" s="228"/>
      <c r="J45" s="228"/>
      <c r="K45" s="228"/>
      <c r="L45" s="228"/>
      <c r="M45" s="228"/>
      <c r="N45" s="228"/>
      <c r="O45" s="228"/>
      <c r="P45" s="229"/>
      <c r="Q45" s="38"/>
    </row>
    <row r="46" spans="1:17" s="43" customFormat="1" ht="15.6" x14ac:dyDescent="0.3">
      <c r="A46" s="103"/>
      <c r="B46" s="230"/>
      <c r="C46" s="231"/>
      <c r="D46" s="231"/>
      <c r="E46" s="231"/>
      <c r="F46" s="231"/>
      <c r="G46" s="231"/>
      <c r="H46" s="231"/>
      <c r="I46" s="231"/>
      <c r="J46" s="231"/>
      <c r="K46" s="231"/>
      <c r="L46" s="231"/>
      <c r="M46" s="231"/>
      <c r="N46" s="231"/>
      <c r="O46" s="231"/>
      <c r="P46" s="232"/>
      <c r="Q46" s="38"/>
    </row>
    <row r="47" spans="1:17" s="43" customFormat="1" ht="15.6" x14ac:dyDescent="0.3">
      <c r="A47" s="80"/>
      <c r="B47" s="230"/>
      <c r="C47" s="231"/>
      <c r="D47" s="231"/>
      <c r="E47" s="231"/>
      <c r="F47" s="231"/>
      <c r="G47" s="231"/>
      <c r="H47" s="231"/>
      <c r="I47" s="231"/>
      <c r="J47" s="231"/>
      <c r="K47" s="231"/>
      <c r="L47" s="231"/>
      <c r="M47" s="231"/>
      <c r="N47" s="231"/>
      <c r="O47" s="231"/>
      <c r="P47" s="232"/>
      <c r="Q47" s="38"/>
    </row>
    <row r="48" spans="1:17" s="43" customFormat="1" ht="15.6" x14ac:dyDescent="0.3">
      <c r="A48" s="78"/>
      <c r="B48" s="230"/>
      <c r="C48" s="231"/>
      <c r="D48" s="231"/>
      <c r="E48" s="231"/>
      <c r="F48" s="231"/>
      <c r="G48" s="231"/>
      <c r="H48" s="231"/>
      <c r="I48" s="231"/>
      <c r="J48" s="231"/>
      <c r="K48" s="231"/>
      <c r="L48" s="231"/>
      <c r="M48" s="231"/>
      <c r="N48" s="231"/>
      <c r="O48" s="231"/>
      <c r="P48" s="232"/>
      <c r="Q48" s="38"/>
    </row>
    <row r="49" spans="1:18" s="43" customFormat="1" ht="15.6" x14ac:dyDescent="0.3">
      <c r="A49" s="78"/>
      <c r="B49" s="230"/>
      <c r="C49" s="231"/>
      <c r="D49" s="231"/>
      <c r="E49" s="231"/>
      <c r="F49" s="231"/>
      <c r="G49" s="231"/>
      <c r="H49" s="231"/>
      <c r="I49" s="231"/>
      <c r="J49" s="231"/>
      <c r="K49" s="231"/>
      <c r="L49" s="231"/>
      <c r="M49" s="231"/>
      <c r="N49" s="231"/>
      <c r="O49" s="231"/>
      <c r="P49" s="232"/>
      <c r="Q49" s="38"/>
    </row>
    <row r="50" spans="1:18" s="43" customFormat="1" ht="15.6" x14ac:dyDescent="0.3">
      <c r="A50" s="78"/>
      <c r="B50" s="230"/>
      <c r="C50" s="231"/>
      <c r="D50" s="231"/>
      <c r="E50" s="231"/>
      <c r="F50" s="231"/>
      <c r="G50" s="231"/>
      <c r="H50" s="231"/>
      <c r="I50" s="231"/>
      <c r="J50" s="231"/>
      <c r="K50" s="231"/>
      <c r="L50" s="231"/>
      <c r="M50" s="231"/>
      <c r="N50" s="231"/>
      <c r="O50" s="231"/>
      <c r="P50" s="232"/>
      <c r="Q50" s="38"/>
    </row>
    <row r="51" spans="1:18" s="43" customFormat="1" ht="15.6" x14ac:dyDescent="0.3">
      <c r="A51" s="78"/>
      <c r="B51" s="230"/>
      <c r="C51" s="231"/>
      <c r="D51" s="231"/>
      <c r="E51" s="231"/>
      <c r="F51" s="231"/>
      <c r="G51" s="231"/>
      <c r="H51" s="231"/>
      <c r="I51" s="231"/>
      <c r="J51" s="231"/>
      <c r="K51" s="231"/>
      <c r="L51" s="231"/>
      <c r="M51" s="231"/>
      <c r="N51" s="231"/>
      <c r="O51" s="231"/>
      <c r="P51" s="232"/>
      <c r="Q51" s="38"/>
      <c r="R51" s="107"/>
    </row>
    <row r="52" spans="1:18" s="43" customFormat="1" ht="15.6" x14ac:dyDescent="0.3">
      <c r="A52" s="78"/>
      <c r="B52" s="230"/>
      <c r="C52" s="231"/>
      <c r="D52" s="231"/>
      <c r="E52" s="231"/>
      <c r="F52" s="231"/>
      <c r="G52" s="231"/>
      <c r="H52" s="231"/>
      <c r="I52" s="231"/>
      <c r="J52" s="231"/>
      <c r="K52" s="231"/>
      <c r="L52" s="231"/>
      <c r="M52" s="231"/>
      <c r="N52" s="231"/>
      <c r="O52" s="231"/>
      <c r="P52" s="232"/>
      <c r="Q52" s="38"/>
      <c r="R52" s="107"/>
    </row>
    <row r="53" spans="1:18" s="43" customFormat="1" ht="30.75" customHeight="1" x14ac:dyDescent="0.3">
      <c r="A53" s="78"/>
      <c r="B53" s="230"/>
      <c r="C53" s="231"/>
      <c r="D53" s="231"/>
      <c r="E53" s="231"/>
      <c r="F53" s="231"/>
      <c r="G53" s="231"/>
      <c r="H53" s="231"/>
      <c r="I53" s="231"/>
      <c r="J53" s="231"/>
      <c r="K53" s="231"/>
      <c r="L53" s="231"/>
      <c r="M53" s="231"/>
      <c r="N53" s="231"/>
      <c r="O53" s="231"/>
      <c r="P53" s="232"/>
      <c r="Q53" s="38"/>
      <c r="R53" s="108"/>
    </row>
    <row r="54" spans="1:18" s="43" customFormat="1" ht="15.6" x14ac:dyDescent="0.3">
      <c r="A54" s="78"/>
      <c r="B54" s="233" t="s">
        <v>121</v>
      </c>
      <c r="C54" s="234"/>
      <c r="D54" s="234"/>
      <c r="E54" s="234"/>
      <c r="F54" s="234"/>
      <c r="G54" s="234"/>
      <c r="H54" s="234"/>
      <c r="I54" s="234"/>
      <c r="J54" s="234"/>
      <c r="K54" s="234"/>
      <c r="L54" s="234"/>
      <c r="M54" s="234"/>
      <c r="N54" s="234"/>
      <c r="O54" s="234"/>
      <c r="P54" s="235"/>
      <c r="Q54" s="38"/>
      <c r="R54" s="107"/>
    </row>
    <row r="55" spans="1:18" s="43" customFormat="1" ht="31.2" x14ac:dyDescent="0.3">
      <c r="A55" s="109"/>
      <c r="B55" s="240" t="s">
        <v>8</v>
      </c>
      <c r="C55" s="240" t="s">
        <v>9</v>
      </c>
      <c r="D55" s="110" t="s">
        <v>10</v>
      </c>
      <c r="E55" s="110" t="s">
        <v>12</v>
      </c>
      <c r="F55" s="110" t="s">
        <v>13</v>
      </c>
      <c r="G55" s="110" t="s">
        <v>14</v>
      </c>
      <c r="H55" s="110" t="s">
        <v>15</v>
      </c>
      <c r="I55" s="110" t="s">
        <v>16</v>
      </c>
      <c r="J55" s="110" t="s">
        <v>17</v>
      </c>
      <c r="K55" s="110" t="s">
        <v>18</v>
      </c>
      <c r="L55" s="110" t="s">
        <v>19</v>
      </c>
      <c r="M55" s="110" t="s">
        <v>20</v>
      </c>
      <c r="N55" s="110" t="s">
        <v>21</v>
      </c>
      <c r="O55" s="41"/>
      <c r="P55" s="42"/>
      <c r="Q55" s="38"/>
      <c r="R55" s="107"/>
    </row>
    <row r="56" spans="1:18" s="43" customFormat="1" ht="15.6" x14ac:dyDescent="0.3">
      <c r="A56" s="78"/>
      <c r="B56" s="240"/>
      <c r="C56" s="240"/>
      <c r="D56" s="110" t="s">
        <v>11</v>
      </c>
      <c r="E56" s="110">
        <v>-4</v>
      </c>
      <c r="F56" s="110">
        <v>-1</v>
      </c>
      <c r="G56" s="110">
        <v>-4</v>
      </c>
      <c r="H56" s="110">
        <v>-4</v>
      </c>
      <c r="I56" s="110">
        <v>-2</v>
      </c>
      <c r="J56" s="110">
        <v>-2</v>
      </c>
      <c r="K56" s="110">
        <v>-2</v>
      </c>
      <c r="L56" s="110">
        <v>-2</v>
      </c>
      <c r="M56" s="110">
        <v>-1</v>
      </c>
      <c r="N56" s="110">
        <v>-1</v>
      </c>
      <c r="O56" s="41"/>
      <c r="P56" s="42"/>
      <c r="Q56" s="38"/>
    </row>
    <row r="57" spans="1:18" s="43" customFormat="1" ht="16.2" x14ac:dyDescent="0.3">
      <c r="A57" s="78"/>
      <c r="B57" s="110" t="s">
        <v>22</v>
      </c>
      <c r="C57" s="111" t="s">
        <v>23</v>
      </c>
      <c r="D57" s="111">
        <v>16</v>
      </c>
      <c r="E57" s="112" t="s">
        <v>719</v>
      </c>
      <c r="F57" s="112" t="s">
        <v>719</v>
      </c>
      <c r="G57" s="112" t="s">
        <v>719</v>
      </c>
      <c r="H57" s="112" t="s">
        <v>719</v>
      </c>
      <c r="I57" s="112" t="s">
        <v>719</v>
      </c>
      <c r="J57" s="113"/>
      <c r="K57" s="113"/>
      <c r="L57" s="113"/>
      <c r="M57" s="113"/>
      <c r="N57" s="112" t="s">
        <v>719</v>
      </c>
      <c r="O57" s="41"/>
      <c r="P57" s="42"/>
      <c r="Q57" s="38"/>
    </row>
    <row r="58" spans="1:18" s="43" customFormat="1" ht="16.2" x14ac:dyDescent="0.3">
      <c r="A58" s="67"/>
      <c r="B58" s="110" t="s">
        <v>24</v>
      </c>
      <c r="C58" s="111" t="s">
        <v>25</v>
      </c>
      <c r="D58" s="111">
        <v>20</v>
      </c>
      <c r="E58" s="112" t="s">
        <v>719</v>
      </c>
      <c r="F58" s="112" t="s">
        <v>719</v>
      </c>
      <c r="G58" s="112" t="s">
        <v>719</v>
      </c>
      <c r="H58" s="112" t="s">
        <v>719</v>
      </c>
      <c r="I58" s="112" t="s">
        <v>719</v>
      </c>
      <c r="J58" s="112" t="s">
        <v>719</v>
      </c>
      <c r="K58" s="112" t="s">
        <v>719</v>
      </c>
      <c r="L58" s="113"/>
      <c r="M58" s="113"/>
      <c r="N58" s="112" t="s">
        <v>719</v>
      </c>
      <c r="O58" s="41"/>
      <c r="P58" s="42"/>
      <c r="Q58" s="38"/>
    </row>
    <row r="59" spans="1:18" s="43" customFormat="1" ht="16.2" x14ac:dyDescent="0.3">
      <c r="A59" s="38"/>
      <c r="B59" s="110" t="s">
        <v>26</v>
      </c>
      <c r="C59" s="111" t="s">
        <v>27</v>
      </c>
      <c r="D59" s="111">
        <v>19</v>
      </c>
      <c r="E59" s="112" t="s">
        <v>719</v>
      </c>
      <c r="F59" s="112" t="s">
        <v>719</v>
      </c>
      <c r="G59" s="112" t="s">
        <v>719</v>
      </c>
      <c r="H59" s="112" t="s">
        <v>719</v>
      </c>
      <c r="I59" s="112" t="s">
        <v>719</v>
      </c>
      <c r="J59" s="113"/>
      <c r="K59" s="113"/>
      <c r="L59" s="112" t="s">
        <v>719</v>
      </c>
      <c r="M59" s="112" t="s">
        <v>719</v>
      </c>
      <c r="N59" s="112" t="s">
        <v>719</v>
      </c>
      <c r="O59" s="41"/>
      <c r="P59" s="42"/>
      <c r="Q59" s="38"/>
    </row>
    <row r="60" spans="1:18" s="43" customFormat="1" ht="16.2" x14ac:dyDescent="0.3">
      <c r="A60" s="38"/>
      <c r="B60" s="110" t="s">
        <v>28</v>
      </c>
      <c r="C60" s="111" t="s">
        <v>29</v>
      </c>
      <c r="D60" s="111">
        <v>13</v>
      </c>
      <c r="E60" s="112" t="s">
        <v>719</v>
      </c>
      <c r="F60" s="113"/>
      <c r="G60" s="112" t="s">
        <v>719</v>
      </c>
      <c r="H60" s="112" t="s">
        <v>719</v>
      </c>
      <c r="I60" s="113"/>
      <c r="J60" s="113"/>
      <c r="K60" s="113"/>
      <c r="L60" s="113"/>
      <c r="M60" s="113"/>
      <c r="N60" s="112" t="s">
        <v>719</v>
      </c>
      <c r="O60" s="41"/>
      <c r="P60" s="42"/>
      <c r="Q60" s="38"/>
    </row>
    <row r="61" spans="1:18" s="43" customFormat="1" ht="16.2" x14ac:dyDescent="0.3">
      <c r="A61" s="38"/>
      <c r="B61" s="110" t="s">
        <v>30</v>
      </c>
      <c r="C61" s="111" t="s">
        <v>31</v>
      </c>
      <c r="D61" s="111">
        <v>23</v>
      </c>
      <c r="E61" s="112" t="s">
        <v>719</v>
      </c>
      <c r="F61" s="112" t="s">
        <v>719</v>
      </c>
      <c r="G61" s="112" t="s">
        <v>719</v>
      </c>
      <c r="H61" s="112" t="s">
        <v>719</v>
      </c>
      <c r="I61" s="112" t="s">
        <v>719</v>
      </c>
      <c r="J61" s="112" t="s">
        <v>719</v>
      </c>
      <c r="K61" s="112" t="s">
        <v>719</v>
      </c>
      <c r="L61" s="112" t="s">
        <v>719</v>
      </c>
      <c r="M61" s="112" t="s">
        <v>719</v>
      </c>
      <c r="N61" s="112" t="s">
        <v>719</v>
      </c>
      <c r="O61" s="41"/>
      <c r="P61" s="42"/>
      <c r="Q61" s="38"/>
    </row>
    <row r="62" spans="1:18" s="43" customFormat="1" ht="23.4" customHeight="1" x14ac:dyDescent="0.3">
      <c r="A62" s="38"/>
      <c r="B62" s="236" t="s">
        <v>124</v>
      </c>
      <c r="C62" s="237"/>
      <c r="D62" s="237"/>
      <c r="E62" s="237"/>
      <c r="F62" s="237"/>
      <c r="G62" s="237"/>
      <c r="H62" s="237"/>
      <c r="I62" s="237"/>
      <c r="J62" s="237"/>
      <c r="K62" s="237"/>
      <c r="L62" s="237"/>
      <c r="M62" s="237"/>
      <c r="N62" s="237"/>
      <c r="O62" s="237"/>
      <c r="P62" s="238"/>
      <c r="Q62" s="38"/>
    </row>
    <row r="63" spans="1:18" s="43" customFormat="1" ht="15.6" x14ac:dyDescent="0.3">
      <c r="A63" s="38"/>
      <c r="B63" s="241" t="s">
        <v>122</v>
      </c>
      <c r="C63" s="242"/>
      <c r="D63" s="243"/>
      <c r="E63" s="218" t="s">
        <v>32</v>
      </c>
      <c r="F63" s="218"/>
      <c r="G63" s="218"/>
      <c r="H63" s="218" t="s">
        <v>33</v>
      </c>
      <c r="I63" s="218"/>
      <c r="J63" s="218"/>
      <c r="K63" s="114"/>
      <c r="L63" s="114"/>
      <c r="M63" s="114"/>
      <c r="N63" s="114"/>
      <c r="O63" s="41"/>
      <c r="P63" s="42"/>
      <c r="Q63" s="38"/>
    </row>
    <row r="64" spans="1:18" s="43" customFormat="1" ht="15.6" x14ac:dyDescent="0.3">
      <c r="A64" s="38"/>
      <c r="B64" s="244"/>
      <c r="C64" s="245"/>
      <c r="D64" s="246"/>
      <c r="E64" s="218"/>
      <c r="F64" s="218"/>
      <c r="G64" s="218"/>
      <c r="H64" s="218" t="s">
        <v>34</v>
      </c>
      <c r="I64" s="218"/>
      <c r="J64" s="218"/>
      <c r="K64" s="41"/>
      <c r="L64" s="41"/>
      <c r="M64" s="41"/>
      <c r="N64" s="41"/>
      <c r="O64" s="41"/>
      <c r="P64" s="42"/>
      <c r="Q64" s="38"/>
    </row>
    <row r="65" spans="1:17" s="43" customFormat="1" ht="15.6" x14ac:dyDescent="0.3">
      <c r="A65" s="38"/>
      <c r="B65" s="217" t="s">
        <v>35</v>
      </c>
      <c r="C65" s="217"/>
      <c r="D65" s="217"/>
      <c r="E65" s="217" t="s">
        <v>36</v>
      </c>
      <c r="F65" s="217"/>
      <c r="G65" s="217"/>
      <c r="H65" s="217" t="s">
        <v>37</v>
      </c>
      <c r="I65" s="217"/>
      <c r="J65" s="217"/>
      <c r="K65" s="41"/>
      <c r="L65" s="41"/>
      <c r="M65" s="41"/>
      <c r="N65" s="41"/>
      <c r="O65" s="41"/>
      <c r="P65" s="42"/>
      <c r="Q65" s="38"/>
    </row>
    <row r="66" spans="1:17" s="43" customFormat="1" ht="15.6" x14ac:dyDescent="0.3">
      <c r="A66" s="38"/>
      <c r="B66" s="217" t="s">
        <v>32</v>
      </c>
      <c r="C66" s="217"/>
      <c r="D66" s="217"/>
      <c r="E66" s="219" t="s">
        <v>38</v>
      </c>
      <c r="F66" s="219"/>
      <c r="G66" s="219"/>
      <c r="H66" s="217" t="s">
        <v>38</v>
      </c>
      <c r="I66" s="217"/>
      <c r="J66" s="217"/>
      <c r="K66" s="41"/>
      <c r="L66" s="41"/>
      <c r="M66" s="41"/>
      <c r="N66" s="41"/>
      <c r="O66" s="41"/>
      <c r="P66" s="42"/>
      <c r="Q66" s="38"/>
    </row>
    <row r="67" spans="1:17" s="43" customFormat="1" ht="15.6" x14ac:dyDescent="0.3">
      <c r="A67" s="38"/>
      <c r="B67" s="217" t="s">
        <v>39</v>
      </c>
      <c r="C67" s="217"/>
      <c r="D67" s="217"/>
      <c r="E67" s="217" t="s">
        <v>40</v>
      </c>
      <c r="F67" s="217"/>
      <c r="G67" s="217"/>
      <c r="H67" s="217" t="s">
        <v>40</v>
      </c>
      <c r="I67" s="217"/>
      <c r="J67" s="217"/>
      <c r="K67" s="41"/>
      <c r="L67" s="41"/>
      <c r="M67" s="41"/>
      <c r="N67" s="41"/>
      <c r="O67" s="41"/>
      <c r="P67" s="42"/>
      <c r="Q67" s="38"/>
    </row>
    <row r="68" spans="1:17" s="43" customFormat="1" ht="15.6" x14ac:dyDescent="0.3">
      <c r="A68" s="38"/>
      <c r="B68" s="217" t="s">
        <v>41</v>
      </c>
      <c r="C68" s="217"/>
      <c r="D68" s="217"/>
      <c r="E68" s="217" t="s">
        <v>38</v>
      </c>
      <c r="F68" s="217"/>
      <c r="G68" s="217"/>
      <c r="H68" s="217" t="s">
        <v>37</v>
      </c>
      <c r="I68" s="217"/>
      <c r="J68" s="217"/>
      <c r="K68" s="41"/>
      <c r="L68" s="41"/>
      <c r="M68" s="41"/>
      <c r="N68" s="41"/>
      <c r="O68" s="41"/>
      <c r="P68" s="42"/>
      <c r="Q68" s="38"/>
    </row>
    <row r="69" spans="1:17" s="43" customFormat="1" ht="15.6" x14ac:dyDescent="0.3">
      <c r="A69" s="38"/>
      <c r="B69" s="217" t="s">
        <v>42</v>
      </c>
      <c r="C69" s="217"/>
      <c r="D69" s="217"/>
      <c r="E69" s="217" t="s">
        <v>40</v>
      </c>
      <c r="F69" s="217"/>
      <c r="G69" s="217"/>
      <c r="H69" s="217" t="s">
        <v>37</v>
      </c>
      <c r="I69" s="217"/>
      <c r="J69" s="217"/>
      <c r="K69" s="41"/>
      <c r="L69" s="41"/>
      <c r="M69" s="41"/>
      <c r="N69" s="41"/>
      <c r="O69" s="41"/>
      <c r="P69" s="42"/>
      <c r="Q69" s="38"/>
    </row>
    <row r="70" spans="1:17" s="43" customFormat="1" ht="15.6" x14ac:dyDescent="0.3">
      <c r="A70" s="38"/>
      <c r="B70" s="217" t="s">
        <v>43</v>
      </c>
      <c r="C70" s="217"/>
      <c r="D70" s="217"/>
      <c r="E70" s="217" t="s">
        <v>38</v>
      </c>
      <c r="F70" s="217"/>
      <c r="G70" s="217"/>
      <c r="H70" s="217" t="s">
        <v>38</v>
      </c>
      <c r="I70" s="217"/>
      <c r="J70" s="217"/>
      <c r="K70" s="41"/>
      <c r="L70" s="41"/>
      <c r="M70" s="41"/>
      <c r="N70" s="41"/>
      <c r="O70" s="41"/>
      <c r="P70" s="42"/>
      <c r="Q70" s="38"/>
    </row>
    <row r="71" spans="1:17" s="43" customFormat="1" ht="15.6" x14ac:dyDescent="0.3">
      <c r="A71" s="38"/>
      <c r="B71" s="217" t="s">
        <v>44</v>
      </c>
      <c r="C71" s="217"/>
      <c r="D71" s="217"/>
      <c r="E71" s="217" t="s">
        <v>45</v>
      </c>
      <c r="F71" s="217"/>
      <c r="G71" s="217"/>
      <c r="H71" s="217" t="s">
        <v>37</v>
      </c>
      <c r="I71" s="217"/>
      <c r="J71" s="217"/>
      <c r="K71" s="41"/>
      <c r="L71" s="41"/>
      <c r="M71" s="41"/>
      <c r="N71" s="41"/>
      <c r="O71" s="41"/>
      <c r="P71" s="42"/>
      <c r="Q71" s="38"/>
    </row>
    <row r="72" spans="1:17" s="43" customFormat="1" ht="15" customHeight="1" x14ac:dyDescent="0.3">
      <c r="A72" s="38"/>
      <c r="B72" s="220" t="s">
        <v>123</v>
      </c>
      <c r="C72" s="221"/>
      <c r="D72" s="221"/>
      <c r="E72" s="221"/>
      <c r="F72" s="221"/>
      <c r="G72" s="221"/>
      <c r="H72" s="221"/>
      <c r="I72" s="221"/>
      <c r="J72" s="221"/>
      <c r="K72" s="221"/>
      <c r="L72" s="221"/>
      <c r="M72" s="221"/>
      <c r="N72" s="221"/>
      <c r="O72" s="221"/>
      <c r="P72" s="222"/>
      <c r="Q72" s="38"/>
    </row>
    <row r="73" spans="1:17" s="43" customFormat="1" ht="15.6" x14ac:dyDescent="0.3">
      <c r="A73" s="38"/>
      <c r="B73" s="220"/>
      <c r="C73" s="221"/>
      <c r="D73" s="221"/>
      <c r="E73" s="221"/>
      <c r="F73" s="221"/>
      <c r="G73" s="221"/>
      <c r="H73" s="221"/>
      <c r="I73" s="221"/>
      <c r="J73" s="221"/>
      <c r="K73" s="221"/>
      <c r="L73" s="221"/>
      <c r="M73" s="221"/>
      <c r="N73" s="221"/>
      <c r="O73" s="221"/>
      <c r="P73" s="222"/>
      <c r="Q73" s="38"/>
    </row>
    <row r="74" spans="1:17" s="43" customFormat="1" ht="15.6" x14ac:dyDescent="0.3">
      <c r="A74" s="38"/>
      <c r="B74" s="220"/>
      <c r="C74" s="221"/>
      <c r="D74" s="221"/>
      <c r="E74" s="221"/>
      <c r="F74" s="221"/>
      <c r="G74" s="221"/>
      <c r="H74" s="221"/>
      <c r="I74" s="221"/>
      <c r="J74" s="221"/>
      <c r="K74" s="221"/>
      <c r="L74" s="221"/>
      <c r="M74" s="221"/>
      <c r="N74" s="221"/>
      <c r="O74" s="221"/>
      <c r="P74" s="222"/>
      <c r="Q74" s="38"/>
    </row>
    <row r="75" spans="1:17" s="43" customFormat="1" ht="15.6" x14ac:dyDescent="0.3">
      <c r="A75" s="38"/>
      <c r="B75" s="220"/>
      <c r="C75" s="221"/>
      <c r="D75" s="221"/>
      <c r="E75" s="221"/>
      <c r="F75" s="221"/>
      <c r="G75" s="221"/>
      <c r="H75" s="221"/>
      <c r="I75" s="221"/>
      <c r="J75" s="221"/>
      <c r="K75" s="221"/>
      <c r="L75" s="221"/>
      <c r="M75" s="221"/>
      <c r="N75" s="221"/>
      <c r="O75" s="221"/>
      <c r="P75" s="222"/>
      <c r="Q75" s="38"/>
    </row>
    <row r="76" spans="1:17" s="43" customFormat="1" ht="15.6" x14ac:dyDescent="0.3">
      <c r="A76" s="38"/>
      <c r="B76" s="223"/>
      <c r="C76" s="224"/>
      <c r="D76" s="224"/>
      <c r="E76" s="224"/>
      <c r="F76" s="224"/>
      <c r="G76" s="224"/>
      <c r="H76" s="224"/>
      <c r="I76" s="224"/>
      <c r="J76" s="224"/>
      <c r="K76" s="224"/>
      <c r="L76" s="224"/>
      <c r="M76" s="224"/>
      <c r="N76" s="224"/>
      <c r="O76" s="224"/>
      <c r="P76" s="225"/>
      <c r="Q76" s="38"/>
    </row>
    <row r="77" spans="1:17" s="43" customFormat="1" ht="25.5" customHeight="1" x14ac:dyDescent="0.3">
      <c r="A77" s="38"/>
      <c r="B77" s="226" t="s">
        <v>105</v>
      </c>
      <c r="C77" s="226"/>
      <c r="D77" s="226"/>
      <c r="E77" s="226"/>
      <c r="F77" s="226"/>
      <c r="G77" s="226"/>
      <c r="H77" s="226"/>
      <c r="I77" s="226"/>
      <c r="J77" s="226"/>
      <c r="K77" s="226"/>
      <c r="L77" s="226"/>
      <c r="M77" s="226"/>
      <c r="N77" s="226"/>
      <c r="O77" s="226"/>
      <c r="P77" s="226"/>
      <c r="Q77" s="38"/>
    </row>
    <row r="78" spans="1:17" s="43" customFormat="1" ht="15" customHeight="1" x14ac:dyDescent="0.3">
      <c r="A78" s="38"/>
      <c r="B78" s="207" t="s">
        <v>723</v>
      </c>
      <c r="C78" s="208"/>
      <c r="D78" s="208"/>
      <c r="E78" s="208"/>
      <c r="F78" s="208"/>
      <c r="G78" s="208"/>
      <c r="H78" s="208"/>
      <c r="I78" s="208"/>
      <c r="J78" s="208"/>
      <c r="K78" s="208"/>
      <c r="L78" s="208"/>
      <c r="M78" s="208"/>
      <c r="N78" s="208"/>
      <c r="O78" s="208"/>
      <c r="P78" s="209"/>
      <c r="Q78" s="38"/>
    </row>
    <row r="79" spans="1:17" s="43" customFormat="1" ht="15.6" x14ac:dyDescent="0.3">
      <c r="A79" s="38"/>
      <c r="B79" s="210"/>
      <c r="C79" s="211"/>
      <c r="D79" s="211"/>
      <c r="E79" s="211"/>
      <c r="F79" s="211"/>
      <c r="G79" s="211"/>
      <c r="H79" s="211"/>
      <c r="I79" s="211"/>
      <c r="J79" s="211"/>
      <c r="K79" s="211"/>
      <c r="L79" s="211"/>
      <c r="M79" s="211"/>
      <c r="N79" s="211"/>
      <c r="O79" s="211"/>
      <c r="P79" s="212"/>
      <c r="Q79" s="38"/>
    </row>
    <row r="80" spans="1:17" s="43" customFormat="1" ht="15.6" x14ac:dyDescent="0.3">
      <c r="A80" s="38"/>
      <c r="B80" s="210"/>
      <c r="C80" s="211"/>
      <c r="D80" s="211"/>
      <c r="E80" s="211"/>
      <c r="F80" s="211"/>
      <c r="G80" s="211"/>
      <c r="H80" s="211"/>
      <c r="I80" s="211"/>
      <c r="J80" s="211"/>
      <c r="K80" s="211"/>
      <c r="L80" s="211"/>
      <c r="M80" s="211"/>
      <c r="N80" s="211"/>
      <c r="O80" s="211"/>
      <c r="P80" s="212"/>
      <c r="Q80" s="38"/>
    </row>
    <row r="81" spans="1:17" s="43" customFormat="1" ht="15.6" x14ac:dyDescent="0.3">
      <c r="A81" s="38"/>
      <c r="B81" s="210"/>
      <c r="C81" s="211"/>
      <c r="D81" s="211"/>
      <c r="E81" s="211"/>
      <c r="F81" s="211"/>
      <c r="G81" s="211"/>
      <c r="H81" s="211"/>
      <c r="I81" s="211"/>
      <c r="J81" s="211"/>
      <c r="K81" s="211"/>
      <c r="L81" s="211"/>
      <c r="M81" s="211"/>
      <c r="N81" s="211"/>
      <c r="O81" s="211"/>
      <c r="P81" s="212"/>
      <c r="Q81" s="38"/>
    </row>
    <row r="82" spans="1:17" s="43" customFormat="1" ht="18" customHeight="1" x14ac:dyDescent="0.3">
      <c r="A82" s="38"/>
      <c r="B82" s="213"/>
      <c r="C82" s="214"/>
      <c r="D82" s="214"/>
      <c r="E82" s="214"/>
      <c r="F82" s="214"/>
      <c r="G82" s="214"/>
      <c r="H82" s="214"/>
      <c r="I82" s="214"/>
      <c r="J82" s="214"/>
      <c r="K82" s="214"/>
      <c r="L82" s="214"/>
      <c r="M82" s="214"/>
      <c r="N82" s="214"/>
      <c r="O82" s="214"/>
      <c r="P82" s="215"/>
      <c r="Q82" s="38"/>
    </row>
    <row r="83" spans="1:17" s="43" customFormat="1" ht="15" customHeight="1" x14ac:dyDescent="0.3">
      <c r="A83" s="38"/>
      <c r="B83" s="207" t="s">
        <v>724</v>
      </c>
      <c r="C83" s="208"/>
      <c r="D83" s="208"/>
      <c r="E83" s="208"/>
      <c r="F83" s="208"/>
      <c r="G83" s="208"/>
      <c r="H83" s="208"/>
      <c r="I83" s="208"/>
      <c r="J83" s="208"/>
      <c r="K83" s="208"/>
      <c r="L83" s="208"/>
      <c r="M83" s="208"/>
      <c r="N83" s="208"/>
      <c r="O83" s="208"/>
      <c r="P83" s="209"/>
      <c r="Q83" s="38"/>
    </row>
    <row r="84" spans="1:17" s="43" customFormat="1" ht="15.6" x14ac:dyDescent="0.3">
      <c r="A84" s="38"/>
      <c r="B84" s="210"/>
      <c r="C84" s="211"/>
      <c r="D84" s="211"/>
      <c r="E84" s="211"/>
      <c r="F84" s="211"/>
      <c r="G84" s="211"/>
      <c r="H84" s="211"/>
      <c r="I84" s="211"/>
      <c r="J84" s="211"/>
      <c r="K84" s="211"/>
      <c r="L84" s="211"/>
      <c r="M84" s="211"/>
      <c r="N84" s="211"/>
      <c r="O84" s="211"/>
      <c r="P84" s="212"/>
      <c r="Q84" s="38"/>
    </row>
    <row r="85" spans="1:17" s="43" customFormat="1" ht="20.25" customHeight="1" x14ac:dyDescent="0.3">
      <c r="A85" s="38"/>
      <c r="B85" s="213"/>
      <c r="C85" s="214"/>
      <c r="D85" s="214"/>
      <c r="E85" s="214"/>
      <c r="F85" s="214"/>
      <c r="G85" s="214"/>
      <c r="H85" s="214"/>
      <c r="I85" s="214"/>
      <c r="J85" s="214"/>
      <c r="K85" s="214"/>
      <c r="L85" s="214"/>
      <c r="M85" s="214"/>
      <c r="N85" s="214"/>
      <c r="O85" s="214"/>
      <c r="P85" s="215"/>
      <c r="Q85" s="38"/>
    </row>
    <row r="86" spans="1:17" s="43" customFormat="1" ht="15" customHeight="1" x14ac:dyDescent="0.3">
      <c r="A86" s="38"/>
      <c r="B86" s="247" t="s">
        <v>733</v>
      </c>
      <c r="C86" s="248"/>
      <c r="D86" s="248"/>
      <c r="E86" s="248"/>
      <c r="F86" s="248"/>
      <c r="G86" s="248"/>
      <c r="H86" s="248"/>
      <c r="I86" s="248"/>
      <c r="J86" s="248"/>
      <c r="K86" s="248"/>
      <c r="L86" s="248"/>
      <c r="M86" s="248"/>
      <c r="N86" s="248"/>
      <c r="O86" s="248"/>
      <c r="P86" s="249"/>
      <c r="Q86" s="38"/>
    </row>
    <row r="87" spans="1:17" s="43" customFormat="1" ht="15.6" x14ac:dyDescent="0.3">
      <c r="A87" s="38"/>
      <c r="B87" s="250"/>
      <c r="C87" s="251"/>
      <c r="D87" s="251"/>
      <c r="E87" s="251"/>
      <c r="F87" s="251"/>
      <c r="G87" s="251"/>
      <c r="H87" s="251"/>
      <c r="I87" s="251"/>
      <c r="J87" s="251"/>
      <c r="K87" s="251"/>
      <c r="L87" s="251"/>
      <c r="M87" s="251"/>
      <c r="N87" s="251"/>
      <c r="O87" s="251"/>
      <c r="P87" s="252"/>
      <c r="Q87" s="38"/>
    </row>
    <row r="88" spans="1:17" s="43" customFormat="1" ht="37.200000000000003" customHeight="1" x14ac:dyDescent="0.3">
      <c r="A88" s="38"/>
      <c r="B88" s="253"/>
      <c r="C88" s="254"/>
      <c r="D88" s="254"/>
      <c r="E88" s="254"/>
      <c r="F88" s="254"/>
      <c r="G88" s="254"/>
      <c r="H88" s="254"/>
      <c r="I88" s="254"/>
      <c r="J88" s="254"/>
      <c r="K88" s="254"/>
      <c r="L88" s="254"/>
      <c r="M88" s="254"/>
      <c r="N88" s="254"/>
      <c r="O88" s="254"/>
      <c r="P88" s="255"/>
      <c r="Q88" s="38"/>
    </row>
    <row r="89" spans="1:17" s="43" customFormat="1" ht="15" customHeight="1" x14ac:dyDescent="0.3">
      <c r="A89" s="38"/>
      <c r="B89" s="262" t="s">
        <v>734</v>
      </c>
      <c r="C89" s="263"/>
      <c r="D89" s="263"/>
      <c r="E89" s="263"/>
      <c r="F89" s="263"/>
      <c r="G89" s="263"/>
      <c r="H89" s="263"/>
      <c r="I89" s="263"/>
      <c r="J89" s="263"/>
      <c r="K89" s="263"/>
      <c r="L89" s="263"/>
      <c r="M89" s="263"/>
      <c r="N89" s="263"/>
      <c r="O89" s="263"/>
      <c r="P89" s="264"/>
      <c r="Q89" s="38"/>
    </row>
    <row r="90" spans="1:17" s="43" customFormat="1" ht="15.6" x14ac:dyDescent="0.3">
      <c r="A90" s="38"/>
      <c r="B90" s="265"/>
      <c r="C90" s="266"/>
      <c r="D90" s="266"/>
      <c r="E90" s="266"/>
      <c r="F90" s="266"/>
      <c r="G90" s="266"/>
      <c r="H90" s="266"/>
      <c r="I90" s="266"/>
      <c r="J90" s="266"/>
      <c r="K90" s="266"/>
      <c r="L90" s="266"/>
      <c r="M90" s="266"/>
      <c r="N90" s="266"/>
      <c r="O90" s="266"/>
      <c r="P90" s="267"/>
      <c r="Q90" s="38"/>
    </row>
    <row r="91" spans="1:17" s="43" customFormat="1" ht="34.200000000000003" customHeight="1" x14ac:dyDescent="0.3">
      <c r="A91" s="38"/>
      <c r="B91" s="268"/>
      <c r="C91" s="269"/>
      <c r="D91" s="269"/>
      <c r="E91" s="269"/>
      <c r="F91" s="269"/>
      <c r="G91" s="269"/>
      <c r="H91" s="269"/>
      <c r="I91" s="269"/>
      <c r="J91" s="269"/>
      <c r="K91" s="269"/>
      <c r="L91" s="269"/>
      <c r="M91" s="269"/>
      <c r="N91" s="269"/>
      <c r="O91" s="269"/>
      <c r="P91" s="270"/>
      <c r="Q91" s="38"/>
    </row>
    <row r="92" spans="1:17" s="43" customFormat="1" ht="15.6" x14ac:dyDescent="0.3">
      <c r="A92" s="38"/>
      <c r="B92" s="207" t="s">
        <v>735</v>
      </c>
      <c r="C92" s="208"/>
      <c r="D92" s="208"/>
      <c r="E92" s="208"/>
      <c r="F92" s="208"/>
      <c r="G92" s="208"/>
      <c r="H92" s="208"/>
      <c r="I92" s="208"/>
      <c r="J92" s="208"/>
      <c r="K92" s="208"/>
      <c r="L92" s="208"/>
      <c r="M92" s="208"/>
      <c r="N92" s="208"/>
      <c r="O92" s="208"/>
      <c r="P92" s="209"/>
      <c r="Q92" s="38"/>
    </row>
    <row r="93" spans="1:17" s="43" customFormat="1" ht="15" customHeight="1" x14ac:dyDescent="0.3">
      <c r="A93" s="38"/>
      <c r="B93" s="210"/>
      <c r="C93" s="211"/>
      <c r="D93" s="211"/>
      <c r="E93" s="211"/>
      <c r="F93" s="211"/>
      <c r="G93" s="211"/>
      <c r="H93" s="211"/>
      <c r="I93" s="211"/>
      <c r="J93" s="211"/>
      <c r="K93" s="211"/>
      <c r="L93" s="211"/>
      <c r="M93" s="211"/>
      <c r="N93" s="211"/>
      <c r="O93" s="211"/>
      <c r="P93" s="212"/>
      <c r="Q93" s="38"/>
    </row>
    <row r="94" spans="1:17" s="43" customFormat="1" ht="5.4" customHeight="1" x14ac:dyDescent="0.3">
      <c r="A94" s="38"/>
      <c r="B94" s="213"/>
      <c r="C94" s="214"/>
      <c r="D94" s="214"/>
      <c r="E94" s="214"/>
      <c r="F94" s="214"/>
      <c r="G94" s="214"/>
      <c r="H94" s="214"/>
      <c r="I94" s="214"/>
      <c r="J94" s="214"/>
      <c r="K94" s="214"/>
      <c r="L94" s="214"/>
      <c r="M94" s="214"/>
      <c r="N94" s="214"/>
      <c r="O94" s="214"/>
      <c r="P94" s="215"/>
      <c r="Q94" s="38"/>
    </row>
    <row r="95" spans="1:17" s="43" customFormat="1" ht="25.5" customHeight="1" x14ac:dyDescent="0.3">
      <c r="A95" s="38"/>
      <c r="B95" s="149" t="s">
        <v>125</v>
      </c>
      <c r="C95" s="150"/>
      <c r="D95" s="150"/>
      <c r="E95" s="150"/>
      <c r="F95" s="150"/>
      <c r="G95" s="150"/>
      <c r="H95" s="150"/>
      <c r="I95" s="150"/>
      <c r="J95" s="150"/>
      <c r="K95" s="150"/>
      <c r="L95" s="150"/>
      <c r="M95" s="150"/>
      <c r="N95" s="150"/>
      <c r="O95" s="150"/>
      <c r="P95" s="151"/>
      <c r="Q95" s="38"/>
    </row>
    <row r="96" spans="1:17" s="43" customFormat="1" ht="15" customHeight="1" x14ac:dyDescent="0.3">
      <c r="A96" s="38"/>
      <c r="B96" s="280" t="s">
        <v>725</v>
      </c>
      <c r="C96" s="281"/>
      <c r="D96" s="281"/>
      <c r="E96" s="281"/>
      <c r="F96" s="281"/>
      <c r="G96" s="281"/>
      <c r="H96" s="281"/>
      <c r="I96" s="281"/>
      <c r="J96" s="281"/>
      <c r="K96" s="281"/>
      <c r="L96" s="281"/>
      <c r="M96" s="281"/>
      <c r="N96" s="281"/>
      <c r="O96" s="281"/>
      <c r="P96" s="282"/>
      <c r="Q96" s="38"/>
    </row>
    <row r="97" spans="1:17" s="43" customFormat="1" ht="15.6" x14ac:dyDescent="0.3">
      <c r="A97" s="38"/>
      <c r="B97" s="283"/>
      <c r="C97" s="284"/>
      <c r="D97" s="284"/>
      <c r="E97" s="284"/>
      <c r="F97" s="284"/>
      <c r="G97" s="284"/>
      <c r="H97" s="284"/>
      <c r="I97" s="284"/>
      <c r="J97" s="284"/>
      <c r="K97" s="284"/>
      <c r="L97" s="284"/>
      <c r="M97" s="284"/>
      <c r="N97" s="284"/>
      <c r="O97" s="284"/>
      <c r="P97" s="285"/>
      <c r="Q97" s="38"/>
    </row>
    <row r="98" spans="1:17" s="43" customFormat="1" ht="15.6" x14ac:dyDescent="0.3">
      <c r="A98" s="38"/>
      <c r="B98" s="283"/>
      <c r="C98" s="284"/>
      <c r="D98" s="284"/>
      <c r="E98" s="284"/>
      <c r="F98" s="284"/>
      <c r="G98" s="284"/>
      <c r="H98" s="284"/>
      <c r="I98" s="284"/>
      <c r="J98" s="284"/>
      <c r="K98" s="284"/>
      <c r="L98" s="284"/>
      <c r="M98" s="284"/>
      <c r="N98" s="284"/>
      <c r="O98" s="284"/>
      <c r="P98" s="285"/>
      <c r="Q98" s="38"/>
    </row>
    <row r="99" spans="1:17" s="43" customFormat="1" ht="15.6" x14ac:dyDescent="0.3">
      <c r="A99" s="38"/>
      <c r="B99" s="283"/>
      <c r="C99" s="284"/>
      <c r="D99" s="284"/>
      <c r="E99" s="284"/>
      <c r="F99" s="284"/>
      <c r="G99" s="284"/>
      <c r="H99" s="284"/>
      <c r="I99" s="284"/>
      <c r="J99" s="284"/>
      <c r="K99" s="284"/>
      <c r="L99" s="284"/>
      <c r="M99" s="284"/>
      <c r="N99" s="284"/>
      <c r="O99" s="284"/>
      <c r="P99" s="285"/>
      <c r="Q99" s="38"/>
    </row>
    <row r="100" spans="1:17" s="43" customFormat="1" ht="15.6" x14ac:dyDescent="0.3">
      <c r="A100" s="38"/>
      <c r="B100" s="283"/>
      <c r="C100" s="284"/>
      <c r="D100" s="284"/>
      <c r="E100" s="284"/>
      <c r="F100" s="284"/>
      <c r="G100" s="284"/>
      <c r="H100" s="284"/>
      <c r="I100" s="284"/>
      <c r="J100" s="284"/>
      <c r="K100" s="284"/>
      <c r="L100" s="284"/>
      <c r="M100" s="284"/>
      <c r="N100" s="284"/>
      <c r="O100" s="284"/>
      <c r="P100" s="285"/>
      <c r="Q100" s="38"/>
    </row>
    <row r="101" spans="1:17" s="43" customFormat="1" ht="15.6" x14ac:dyDescent="0.3">
      <c r="A101" s="38"/>
      <c r="B101" s="283"/>
      <c r="C101" s="284"/>
      <c r="D101" s="284"/>
      <c r="E101" s="284"/>
      <c r="F101" s="284"/>
      <c r="G101" s="284"/>
      <c r="H101" s="284"/>
      <c r="I101" s="284"/>
      <c r="J101" s="284"/>
      <c r="K101" s="284"/>
      <c r="L101" s="284"/>
      <c r="M101" s="284"/>
      <c r="N101" s="284"/>
      <c r="O101" s="284"/>
      <c r="P101" s="285"/>
      <c r="Q101" s="38"/>
    </row>
    <row r="102" spans="1:17" s="43" customFormat="1" ht="15.6" x14ac:dyDescent="0.3">
      <c r="A102" s="38"/>
      <c r="B102" s="283"/>
      <c r="C102" s="284"/>
      <c r="D102" s="284"/>
      <c r="E102" s="284"/>
      <c r="F102" s="284"/>
      <c r="G102" s="284"/>
      <c r="H102" s="284"/>
      <c r="I102" s="284"/>
      <c r="J102" s="284"/>
      <c r="K102" s="284"/>
      <c r="L102" s="284"/>
      <c r="M102" s="284"/>
      <c r="N102" s="284"/>
      <c r="O102" s="284"/>
      <c r="P102" s="285"/>
      <c r="Q102" s="38"/>
    </row>
    <row r="103" spans="1:17" s="43" customFormat="1" ht="15.6" x14ac:dyDescent="0.3">
      <c r="A103" s="38"/>
      <c r="B103" s="283"/>
      <c r="C103" s="284"/>
      <c r="D103" s="284"/>
      <c r="E103" s="284"/>
      <c r="F103" s="284"/>
      <c r="G103" s="284"/>
      <c r="H103" s="284"/>
      <c r="I103" s="284"/>
      <c r="J103" s="284"/>
      <c r="K103" s="284"/>
      <c r="L103" s="284"/>
      <c r="M103" s="284"/>
      <c r="N103" s="284"/>
      <c r="O103" s="284"/>
      <c r="P103" s="285"/>
      <c r="Q103" s="38"/>
    </row>
    <row r="104" spans="1:17" s="43" customFormat="1" ht="15.6" x14ac:dyDescent="0.3">
      <c r="A104" s="38"/>
      <c r="B104" s="286"/>
      <c r="C104" s="287"/>
      <c r="D104" s="287"/>
      <c r="E104" s="287"/>
      <c r="F104" s="287"/>
      <c r="G104" s="287"/>
      <c r="H104" s="287"/>
      <c r="I104" s="287"/>
      <c r="J104" s="287"/>
      <c r="K104" s="287"/>
      <c r="L104" s="287"/>
      <c r="M104" s="287"/>
      <c r="N104" s="287"/>
      <c r="O104" s="287"/>
      <c r="P104" s="288"/>
      <c r="Q104" s="38"/>
    </row>
    <row r="105" spans="1:17" s="43" customFormat="1" ht="15" customHeight="1" x14ac:dyDescent="0.3">
      <c r="A105" s="38"/>
      <c r="B105" s="239" t="s">
        <v>720</v>
      </c>
      <c r="C105" s="239"/>
      <c r="D105" s="239"/>
      <c r="E105" s="239"/>
      <c r="F105" s="239"/>
      <c r="G105" s="239"/>
      <c r="H105" s="239"/>
      <c r="I105" s="239"/>
      <c r="J105" s="239"/>
      <c r="K105" s="239"/>
      <c r="L105" s="239"/>
      <c r="M105" s="239"/>
      <c r="N105" s="239"/>
      <c r="O105" s="239"/>
      <c r="P105" s="239"/>
      <c r="Q105" s="38"/>
    </row>
    <row r="106" spans="1:17" s="43" customFormat="1" ht="15" customHeight="1" x14ac:dyDescent="0.3">
      <c r="A106" s="38"/>
      <c r="B106" s="239"/>
      <c r="C106" s="239"/>
      <c r="D106" s="239"/>
      <c r="E106" s="239"/>
      <c r="F106" s="239"/>
      <c r="G106" s="239"/>
      <c r="H106" s="239"/>
      <c r="I106" s="239"/>
      <c r="J106" s="239"/>
      <c r="K106" s="239"/>
      <c r="L106" s="239"/>
      <c r="M106" s="239"/>
      <c r="N106" s="239"/>
      <c r="O106" s="239"/>
      <c r="P106" s="239"/>
      <c r="Q106" s="38"/>
    </row>
    <row r="107" spans="1:17" s="43" customFormat="1" ht="15.6" x14ac:dyDescent="0.3">
      <c r="A107" s="38"/>
      <c r="B107" s="239"/>
      <c r="C107" s="239"/>
      <c r="D107" s="239"/>
      <c r="E107" s="239"/>
      <c r="F107" s="239"/>
      <c r="G107" s="239"/>
      <c r="H107" s="239"/>
      <c r="I107" s="239"/>
      <c r="J107" s="239"/>
      <c r="K107" s="239"/>
      <c r="L107" s="239"/>
      <c r="M107" s="239"/>
      <c r="N107" s="239"/>
      <c r="O107" s="239"/>
      <c r="P107" s="239"/>
      <c r="Q107" s="38"/>
    </row>
    <row r="108" spans="1:17" s="43" customFormat="1" ht="15.6" x14ac:dyDescent="0.3">
      <c r="A108" s="38"/>
      <c r="B108" s="239"/>
      <c r="C108" s="239"/>
      <c r="D108" s="239"/>
      <c r="E108" s="239"/>
      <c r="F108" s="239"/>
      <c r="G108" s="239"/>
      <c r="H108" s="239"/>
      <c r="I108" s="239"/>
      <c r="J108" s="239"/>
      <c r="K108" s="239"/>
      <c r="L108" s="239"/>
      <c r="M108" s="239"/>
      <c r="N108" s="239"/>
      <c r="O108" s="239"/>
      <c r="P108" s="239"/>
      <c r="Q108" s="38"/>
    </row>
    <row r="109" spans="1:17" s="43" customFormat="1" ht="15.6" x14ac:dyDescent="0.3">
      <c r="A109" s="38"/>
      <c r="B109" s="239"/>
      <c r="C109" s="239"/>
      <c r="D109" s="239"/>
      <c r="E109" s="239"/>
      <c r="F109" s="239"/>
      <c r="G109" s="239"/>
      <c r="H109" s="239"/>
      <c r="I109" s="239"/>
      <c r="J109" s="239"/>
      <c r="K109" s="239"/>
      <c r="L109" s="239"/>
      <c r="M109" s="239"/>
      <c r="N109" s="239"/>
      <c r="O109" s="239"/>
      <c r="P109" s="239"/>
      <c r="Q109" s="38"/>
    </row>
    <row r="110" spans="1:17" s="43" customFormat="1" ht="15.6" x14ac:dyDescent="0.3">
      <c r="A110" s="38"/>
      <c r="B110" s="239"/>
      <c r="C110" s="239"/>
      <c r="D110" s="239"/>
      <c r="E110" s="239"/>
      <c r="F110" s="239"/>
      <c r="G110" s="239"/>
      <c r="H110" s="239"/>
      <c r="I110" s="239"/>
      <c r="J110" s="239"/>
      <c r="K110" s="239"/>
      <c r="L110" s="239"/>
      <c r="M110" s="239"/>
      <c r="N110" s="239"/>
      <c r="O110" s="239"/>
      <c r="P110" s="239"/>
      <c r="Q110" s="38"/>
    </row>
    <row r="111" spans="1:17" s="43" customFormat="1" ht="15.6" x14ac:dyDescent="0.3">
      <c r="A111" s="38"/>
      <c r="B111" s="239"/>
      <c r="C111" s="239"/>
      <c r="D111" s="239"/>
      <c r="E111" s="239"/>
      <c r="F111" s="239"/>
      <c r="G111" s="239"/>
      <c r="H111" s="239"/>
      <c r="I111" s="239"/>
      <c r="J111" s="239"/>
      <c r="K111" s="239"/>
      <c r="L111" s="239"/>
      <c r="M111" s="239"/>
      <c r="N111" s="239"/>
      <c r="O111" s="239"/>
      <c r="P111" s="239"/>
      <c r="Q111" s="38"/>
    </row>
    <row r="112" spans="1:17" s="43" customFormat="1" ht="15.6" x14ac:dyDescent="0.3">
      <c r="A112" s="38"/>
      <c r="B112" s="239"/>
      <c r="C112" s="239"/>
      <c r="D112" s="239"/>
      <c r="E112" s="239"/>
      <c r="F112" s="239"/>
      <c r="G112" s="239"/>
      <c r="H112" s="239"/>
      <c r="I112" s="239"/>
      <c r="J112" s="239"/>
      <c r="K112" s="239"/>
      <c r="L112" s="239"/>
      <c r="M112" s="239"/>
      <c r="N112" s="239"/>
      <c r="O112" s="239"/>
      <c r="P112" s="239"/>
      <c r="Q112" s="38"/>
    </row>
    <row r="113" spans="1:17" s="43" customFormat="1" ht="15" customHeight="1" x14ac:dyDescent="0.3">
      <c r="A113" s="38"/>
      <c r="B113" s="239"/>
      <c r="C113" s="239"/>
      <c r="D113" s="239"/>
      <c r="E113" s="239"/>
      <c r="F113" s="239"/>
      <c r="G113" s="239"/>
      <c r="H113" s="239"/>
      <c r="I113" s="239"/>
      <c r="J113" s="239"/>
      <c r="K113" s="239"/>
      <c r="L113" s="239"/>
      <c r="M113" s="239"/>
      <c r="N113" s="239"/>
      <c r="O113" s="239"/>
      <c r="P113" s="239"/>
      <c r="Q113" s="38"/>
    </row>
    <row r="114" spans="1:17" s="43" customFormat="1" ht="15.6" x14ac:dyDescent="0.3">
      <c r="A114" s="38"/>
      <c r="B114" s="239"/>
      <c r="C114" s="239"/>
      <c r="D114" s="239"/>
      <c r="E114" s="239"/>
      <c r="F114" s="239"/>
      <c r="G114" s="239"/>
      <c r="H114" s="239"/>
      <c r="I114" s="239"/>
      <c r="J114" s="239"/>
      <c r="K114" s="239"/>
      <c r="L114" s="239"/>
      <c r="M114" s="239"/>
      <c r="N114" s="239"/>
      <c r="O114" s="239"/>
      <c r="P114" s="239"/>
      <c r="Q114" s="38"/>
    </row>
    <row r="115" spans="1:17" s="43" customFormat="1" ht="15.6" x14ac:dyDescent="0.3">
      <c r="A115" s="38"/>
      <c r="B115" s="239"/>
      <c r="C115" s="239"/>
      <c r="D115" s="239"/>
      <c r="E115" s="239"/>
      <c r="F115" s="239"/>
      <c r="G115" s="239"/>
      <c r="H115" s="239"/>
      <c r="I115" s="239"/>
      <c r="J115" s="239"/>
      <c r="K115" s="239"/>
      <c r="L115" s="239"/>
      <c r="M115" s="239"/>
      <c r="N115" s="239"/>
      <c r="O115" s="239"/>
      <c r="P115" s="239"/>
      <c r="Q115" s="38"/>
    </row>
    <row r="116" spans="1:17" s="43" customFormat="1" ht="15.6" x14ac:dyDescent="0.3">
      <c r="A116" s="38"/>
      <c r="B116" s="239"/>
      <c r="C116" s="239"/>
      <c r="D116" s="239"/>
      <c r="E116" s="239"/>
      <c r="F116" s="239"/>
      <c r="G116" s="239"/>
      <c r="H116" s="239"/>
      <c r="I116" s="239"/>
      <c r="J116" s="239"/>
      <c r="K116" s="239"/>
      <c r="L116" s="239"/>
      <c r="M116" s="239"/>
      <c r="N116" s="239"/>
      <c r="O116" s="239"/>
      <c r="P116" s="239"/>
      <c r="Q116" s="38"/>
    </row>
    <row r="117" spans="1:17" s="43" customFormat="1" ht="15" customHeight="1" x14ac:dyDescent="0.3">
      <c r="A117" s="38"/>
      <c r="B117" s="239"/>
      <c r="C117" s="239"/>
      <c r="D117" s="239"/>
      <c r="E117" s="239"/>
      <c r="F117" s="239"/>
      <c r="G117" s="239"/>
      <c r="H117" s="239"/>
      <c r="I117" s="239"/>
      <c r="J117" s="239"/>
      <c r="K117" s="239"/>
      <c r="L117" s="239"/>
      <c r="M117" s="239"/>
      <c r="N117" s="239"/>
      <c r="O117" s="239"/>
      <c r="P117" s="239"/>
      <c r="Q117" s="38"/>
    </row>
    <row r="118" spans="1:17" s="43" customFormat="1" ht="15.6" x14ac:dyDescent="0.3">
      <c r="A118" s="38"/>
      <c r="B118" s="115"/>
      <c r="C118" s="115"/>
      <c r="D118" s="115"/>
      <c r="E118" s="115"/>
      <c r="F118" s="115"/>
      <c r="G118" s="115"/>
      <c r="H118" s="115"/>
      <c r="I118" s="115"/>
      <c r="J118" s="115"/>
      <c r="K118" s="115"/>
      <c r="L118" s="115"/>
      <c r="M118" s="115"/>
      <c r="N118" s="115"/>
      <c r="O118" s="115"/>
      <c r="P118" s="115"/>
      <c r="Q118" s="38"/>
    </row>
    <row r="119" spans="1:17" s="43" customFormat="1" ht="15.6" x14ac:dyDescent="0.3">
      <c r="B119" s="115"/>
      <c r="C119" s="115"/>
      <c r="D119" s="115"/>
      <c r="E119" s="115"/>
      <c r="F119" s="115"/>
      <c r="G119" s="115"/>
      <c r="H119" s="115"/>
      <c r="I119" s="115"/>
      <c r="J119" s="115"/>
      <c r="K119" s="115"/>
      <c r="L119" s="115"/>
      <c r="M119" s="115"/>
      <c r="N119" s="115"/>
      <c r="O119" s="115"/>
      <c r="P119" s="115"/>
    </row>
    <row r="120" spans="1:17" s="43" customFormat="1" ht="15.6" x14ac:dyDescent="0.3"/>
    <row r="121" spans="1:17" s="43" customFormat="1" ht="15" customHeight="1" x14ac:dyDescent="0.3"/>
    <row r="122" spans="1:17" s="43" customFormat="1" ht="15.6" x14ac:dyDescent="0.3"/>
    <row r="123" spans="1:17" s="43" customFormat="1" ht="15.6" x14ac:dyDescent="0.3"/>
    <row r="124" spans="1:17" s="43" customFormat="1" ht="15.6" x14ac:dyDescent="0.3"/>
    <row r="125" spans="1:17" s="43" customFormat="1" ht="15" customHeight="1" x14ac:dyDescent="0.3"/>
    <row r="126" spans="1:17" s="43" customFormat="1" ht="15.6" x14ac:dyDescent="0.3"/>
    <row r="127" spans="1:17" s="43" customFormat="1" ht="15.6" x14ac:dyDescent="0.3"/>
    <row r="128" spans="1:17" s="43" customFormat="1" ht="15.6" x14ac:dyDescent="0.3"/>
    <row r="129" spans="2:14" s="43" customFormat="1" ht="15" customHeight="1" x14ac:dyDescent="0.3"/>
    <row r="130" spans="2:14" s="43" customFormat="1" ht="15.6" x14ac:dyDescent="0.3"/>
    <row r="131" spans="2:14" s="43" customFormat="1" ht="15.6" x14ac:dyDescent="0.3"/>
    <row r="132" spans="2:14" s="43" customFormat="1" ht="15.6" x14ac:dyDescent="0.3"/>
    <row r="133" spans="2:14" s="43" customFormat="1" ht="15.6" x14ac:dyDescent="0.3"/>
    <row r="134" spans="2:14" s="43" customFormat="1" ht="15" customHeight="1" x14ac:dyDescent="0.3"/>
    <row r="135" spans="2:14" s="43" customFormat="1" ht="15.6" x14ac:dyDescent="0.3"/>
    <row r="136" spans="2:14" s="43" customFormat="1" ht="15.6" x14ac:dyDescent="0.3"/>
    <row r="137" spans="2:14" s="43" customFormat="1" ht="15.6" x14ac:dyDescent="0.3">
      <c r="B137" s="107"/>
      <c r="C137" s="107"/>
      <c r="D137" s="107"/>
      <c r="E137" s="107"/>
      <c r="F137" s="107"/>
      <c r="G137" s="107"/>
      <c r="H137" s="107"/>
      <c r="I137" s="107"/>
      <c r="J137" s="107"/>
      <c r="K137" s="107"/>
      <c r="L137" s="107"/>
      <c r="M137" s="107"/>
      <c r="N137" s="107"/>
    </row>
    <row r="138" spans="2:14" s="43" customFormat="1" ht="15.6" x14ac:dyDescent="0.3"/>
    <row r="139" spans="2:14" s="43" customFormat="1" ht="15.6" x14ac:dyDescent="0.3"/>
    <row r="140" spans="2:14" s="43" customFormat="1" ht="15.6" x14ac:dyDescent="0.3"/>
    <row r="141" spans="2:14" s="5" customFormat="1" ht="14.4" x14ac:dyDescent="0.3"/>
    <row r="142" spans="2:14" s="5" customFormat="1" ht="14.4" x14ac:dyDescent="0.3"/>
    <row r="143" spans="2:14" s="5" customFormat="1" ht="14.4" x14ac:dyDescent="0.3"/>
    <row r="144" spans="2:14" s="5" customFormat="1" ht="14.4" x14ac:dyDescent="0.3"/>
    <row r="145" spans="1:14" s="5" customFormat="1" ht="14.4" x14ac:dyDescent="0.3">
      <c r="A145" s="5" t="s">
        <v>52</v>
      </c>
    </row>
    <row r="146" spans="1:14" s="5" customFormat="1" ht="14.4" x14ac:dyDescent="0.3">
      <c r="A146" s="5">
        <v>4800</v>
      </c>
    </row>
    <row r="147" spans="1:14" s="5" customFormat="1" ht="14.4" x14ac:dyDescent="0.3">
      <c r="A147" s="5">
        <v>14400</v>
      </c>
    </row>
    <row r="148" spans="1:14" s="5" customFormat="1" ht="14.4" x14ac:dyDescent="0.3">
      <c r="A148" s="5">
        <v>19200</v>
      </c>
    </row>
    <row r="149" spans="1:14" s="5" customFormat="1" ht="14.4" x14ac:dyDescent="0.3">
      <c r="A149" s="5">
        <v>38400</v>
      </c>
    </row>
    <row r="150" spans="1:14" s="5" customFormat="1" ht="14.4" x14ac:dyDescent="0.3">
      <c r="A150" s="5">
        <v>57600</v>
      </c>
      <c r="B150" s="21"/>
      <c r="C150" s="21"/>
      <c r="D150" s="21"/>
      <c r="E150" s="21"/>
      <c r="F150" s="21"/>
      <c r="G150" s="21"/>
      <c r="H150" s="21"/>
      <c r="I150" s="21"/>
      <c r="J150" s="21"/>
      <c r="K150" s="21"/>
      <c r="L150" s="21"/>
      <c r="M150" s="21"/>
      <c r="N150" s="21"/>
    </row>
    <row r="151" spans="1:14" s="5" customFormat="1" ht="14.4" x14ac:dyDescent="0.3">
      <c r="A151" s="5">
        <v>115200</v>
      </c>
    </row>
    <row r="152" spans="1:14" s="5" customFormat="1" ht="14.4" x14ac:dyDescent="0.3"/>
    <row r="153" spans="1:14" s="5" customFormat="1" ht="14.4" x14ac:dyDescent="0.3">
      <c r="A153" s="23" t="s">
        <v>49</v>
      </c>
    </row>
    <row r="154" spans="1:14" s="5" customFormat="1" ht="14.4" x14ac:dyDescent="0.3">
      <c r="A154" s="5" t="s">
        <v>50</v>
      </c>
    </row>
    <row r="155" spans="1:14" s="5" customFormat="1" ht="14.4" x14ac:dyDescent="0.3">
      <c r="A155" s="5" t="s">
        <v>51</v>
      </c>
    </row>
    <row r="156" spans="1:14" s="5" customFormat="1" ht="14.4" x14ac:dyDescent="0.3">
      <c r="A156" s="5" t="s">
        <v>681</v>
      </c>
    </row>
    <row r="157" spans="1:14" s="5" customFormat="1" ht="14.4" x14ac:dyDescent="0.3"/>
    <row r="158" spans="1:14" s="5" customFormat="1" ht="14.4" x14ac:dyDescent="0.3">
      <c r="A158" s="23" t="s">
        <v>55</v>
      </c>
    </row>
    <row r="159" spans="1:14" s="5" customFormat="1" ht="14.4" x14ac:dyDescent="0.3">
      <c r="A159" s="24" t="s">
        <v>56</v>
      </c>
    </row>
    <row r="160" spans="1:14" s="5" customFormat="1" ht="14.4" x14ac:dyDescent="0.3">
      <c r="A160" s="24" t="s">
        <v>57</v>
      </c>
    </row>
    <row r="161" spans="1:2" s="5" customFormat="1" ht="14.4" x14ac:dyDescent="0.3"/>
    <row r="162" spans="1:2" s="5" customFormat="1" ht="14.4" x14ac:dyDescent="0.3">
      <c r="A162" s="23" t="s">
        <v>58</v>
      </c>
    </row>
    <row r="163" spans="1:2" s="5" customFormat="1" ht="14.4" x14ac:dyDescent="0.3">
      <c r="A163" s="5" t="s">
        <v>59</v>
      </c>
    </row>
    <row r="164" spans="1:2" s="5" customFormat="1" ht="14.4" x14ac:dyDescent="0.3">
      <c r="A164" s="5" t="s">
        <v>60</v>
      </c>
    </row>
    <row r="165" spans="1:2" s="5" customFormat="1" ht="14.4" x14ac:dyDescent="0.3">
      <c r="A165" s="5" t="s">
        <v>61</v>
      </c>
    </row>
    <row r="166" spans="1:2" s="5" customFormat="1" ht="14.4" x14ac:dyDescent="0.3">
      <c r="A166" s="5" t="s">
        <v>62</v>
      </c>
    </row>
    <row r="167" spans="1:2" s="5" customFormat="1" ht="14.4" x14ac:dyDescent="0.3">
      <c r="A167" s="5" t="s">
        <v>63</v>
      </c>
    </row>
    <row r="168" spans="1:2" s="5" customFormat="1" ht="14.4" x14ac:dyDescent="0.3">
      <c r="A168" s="5" t="s">
        <v>64</v>
      </c>
    </row>
    <row r="169" spans="1:2" s="5" customFormat="1" ht="14.4" x14ac:dyDescent="0.3">
      <c r="A169" s="5" t="s">
        <v>65</v>
      </c>
    </row>
    <row r="170" spans="1:2" s="5" customFormat="1" ht="14.4" x14ac:dyDescent="0.3">
      <c r="A170" s="5" t="s">
        <v>66</v>
      </c>
    </row>
    <row r="171" spans="1:2" s="5" customFormat="1" ht="14.4" x14ac:dyDescent="0.3">
      <c r="A171" s="5" t="s">
        <v>67</v>
      </c>
    </row>
    <row r="172" spans="1:2" s="5" customFormat="1" ht="14.4" x14ac:dyDescent="0.3"/>
    <row r="173" spans="1:2" s="5" customFormat="1" ht="14.4" x14ac:dyDescent="0.3">
      <c r="A173" s="25" t="s">
        <v>682</v>
      </c>
      <c r="B173" s="25"/>
    </row>
    <row r="174" spans="1:2" s="5" customFormat="1" ht="14.4" x14ac:dyDescent="0.3">
      <c r="A174" s="24" t="s">
        <v>68</v>
      </c>
      <c r="B174" s="24"/>
    </row>
    <row r="175" spans="1:2" s="5" customFormat="1" ht="14.4" x14ac:dyDescent="0.3"/>
    <row r="176" spans="1:2" s="5" customFormat="1" ht="14.4" x14ac:dyDescent="0.3">
      <c r="A176" s="22" t="s">
        <v>75</v>
      </c>
      <c r="B176" s="22"/>
    </row>
    <row r="177" spans="1:2" s="5" customFormat="1" ht="14.4" x14ac:dyDescent="0.3">
      <c r="A177" s="22" t="s">
        <v>78</v>
      </c>
      <c r="B177" s="22"/>
    </row>
    <row r="178" spans="1:2" s="5" customFormat="1" ht="14.4" x14ac:dyDescent="0.3">
      <c r="A178" s="22" t="s">
        <v>77</v>
      </c>
      <c r="B178" s="22"/>
    </row>
    <row r="179" spans="1:2" s="5" customFormat="1" ht="14.4" x14ac:dyDescent="0.3">
      <c r="A179" s="22" t="s">
        <v>76</v>
      </c>
      <c r="B179" s="22"/>
    </row>
    <row r="180" spans="1:2" s="5" customFormat="1" ht="14.4" x14ac:dyDescent="0.3">
      <c r="A180" s="26">
        <v>0.125</v>
      </c>
      <c r="B180" s="26"/>
    </row>
    <row r="181" spans="1:2" s="5" customFormat="1" ht="14.4" x14ac:dyDescent="0.3">
      <c r="A181" s="26">
        <v>0.5</v>
      </c>
      <c r="B181" s="26"/>
    </row>
    <row r="182" spans="1:2" s="5" customFormat="1" ht="14.4" x14ac:dyDescent="0.3">
      <c r="A182" s="26">
        <v>0.875</v>
      </c>
      <c r="B182" s="26"/>
    </row>
    <row r="183" spans="1:2" s="5" customFormat="1" ht="14.4" x14ac:dyDescent="0.3">
      <c r="A183" s="22" t="s">
        <v>79</v>
      </c>
      <c r="B183" s="22"/>
    </row>
    <row r="184" spans="1:2" s="5" customFormat="1" ht="14.4" x14ac:dyDescent="0.3"/>
    <row r="185" spans="1:2" s="5" customFormat="1" ht="14.4" x14ac:dyDescent="0.3">
      <c r="A185" s="27" t="s">
        <v>683</v>
      </c>
      <c r="B185" s="27"/>
    </row>
    <row r="186" spans="1:2" s="5" customFormat="1" ht="14.4" x14ac:dyDescent="0.3">
      <c r="A186" s="28" t="s">
        <v>361</v>
      </c>
      <c r="B186" s="27"/>
    </row>
    <row r="187" spans="1:2" s="5" customFormat="1" ht="14.4" x14ac:dyDescent="0.3">
      <c r="A187" s="28" t="s">
        <v>80</v>
      </c>
      <c r="B187" s="28"/>
    </row>
    <row r="188" spans="1:2" s="5" customFormat="1" ht="14.4" x14ac:dyDescent="0.3"/>
    <row r="189" spans="1:2" s="5" customFormat="1" ht="14.4" x14ac:dyDescent="0.3">
      <c r="A189" s="29" t="s">
        <v>83</v>
      </c>
      <c r="B189" s="29"/>
    </row>
    <row r="190" spans="1:2" s="5" customFormat="1" ht="14.4" x14ac:dyDescent="0.3">
      <c r="A190" s="30" t="s">
        <v>84</v>
      </c>
      <c r="B190" s="30"/>
    </row>
    <row r="191" spans="1:2" s="5" customFormat="1" ht="14.4" x14ac:dyDescent="0.3">
      <c r="A191" s="30" t="s">
        <v>85</v>
      </c>
      <c r="B191" s="30"/>
    </row>
    <row r="192" spans="1:2" s="5" customFormat="1" ht="14.4" x14ac:dyDescent="0.3">
      <c r="A192" s="30" t="s">
        <v>86</v>
      </c>
      <c r="B192" s="30"/>
    </row>
    <row r="193" spans="1:2" s="5" customFormat="1" ht="14.4" x14ac:dyDescent="0.3">
      <c r="A193" s="30" t="s">
        <v>80</v>
      </c>
      <c r="B193" s="30"/>
    </row>
    <row r="194" spans="1:2" s="5" customFormat="1" ht="14.4" x14ac:dyDescent="0.3"/>
    <row r="195" spans="1:2" s="5" customFormat="1" ht="14.4" x14ac:dyDescent="0.3">
      <c r="A195" s="22" t="s">
        <v>87</v>
      </c>
      <c r="B195" s="22"/>
    </row>
    <row r="196" spans="1:2" s="5" customFormat="1" ht="14.4" x14ac:dyDescent="0.3">
      <c r="A196" s="22" t="s">
        <v>80</v>
      </c>
      <c r="B196" s="22"/>
    </row>
    <row r="197" spans="1:2" s="5" customFormat="1" ht="14.4" x14ac:dyDescent="0.3">
      <c r="A197" s="22"/>
      <c r="B197" s="22"/>
    </row>
    <row r="198" spans="1:2" s="5" customFormat="1" ht="14.4" x14ac:dyDescent="0.3">
      <c r="A198" s="22" t="s">
        <v>93</v>
      </c>
      <c r="B198" s="22"/>
    </row>
    <row r="199" spans="1:2" s="5" customFormat="1" ht="14.4" x14ac:dyDescent="0.3">
      <c r="A199" s="22" t="s">
        <v>94</v>
      </c>
      <c r="B199" s="22"/>
    </row>
    <row r="200" spans="1:2" s="5" customFormat="1" ht="14.4" x14ac:dyDescent="0.3">
      <c r="A200" s="22"/>
      <c r="B200" s="22"/>
    </row>
    <row r="201" spans="1:2" s="5" customFormat="1" ht="14.4" x14ac:dyDescent="0.3">
      <c r="A201" s="22" t="s">
        <v>95</v>
      </c>
      <c r="B201" s="22"/>
    </row>
    <row r="202" spans="1:2" s="5" customFormat="1" ht="14.4" x14ac:dyDescent="0.3">
      <c r="A202" s="28" t="s">
        <v>96</v>
      </c>
      <c r="B202" s="28"/>
    </row>
    <row r="203" spans="1:2" s="5" customFormat="1" ht="14.4" x14ac:dyDescent="0.3">
      <c r="A203" s="28" t="s">
        <v>97</v>
      </c>
      <c r="B203" s="28"/>
    </row>
    <row r="204" spans="1:2" s="5" customFormat="1" ht="14.4" x14ac:dyDescent="0.3">
      <c r="A204" s="28" t="s">
        <v>98</v>
      </c>
      <c r="B204" s="28"/>
    </row>
    <row r="205" spans="1:2" s="5" customFormat="1" ht="14.4" x14ac:dyDescent="0.3">
      <c r="A205" s="28" t="s">
        <v>31</v>
      </c>
      <c r="B205" s="28"/>
    </row>
    <row r="206" spans="1:2" s="5" customFormat="1" ht="14.4" x14ac:dyDescent="0.3">
      <c r="A206" s="22"/>
      <c r="B206" s="22"/>
    </row>
    <row r="207" spans="1:2" s="5" customFormat="1" ht="14.4" x14ac:dyDescent="0.3">
      <c r="A207" s="23" t="s">
        <v>107</v>
      </c>
      <c r="B207" s="23"/>
    </row>
  </sheetData>
  <mergeCells count="52">
    <mergeCell ref="B1:P2"/>
    <mergeCell ref="B89:P91"/>
    <mergeCell ref="B4:P13"/>
    <mergeCell ref="B96:P104"/>
    <mergeCell ref="B92:P94"/>
    <mergeCell ref="E70:G70"/>
    <mergeCell ref="H66:J66"/>
    <mergeCell ref="H65:J65"/>
    <mergeCell ref="B3:P3"/>
    <mergeCell ref="B14:P21"/>
    <mergeCell ref="B22:P23"/>
    <mergeCell ref="B24:P25"/>
    <mergeCell ref="B95:P95"/>
    <mergeCell ref="H69:J69"/>
    <mergeCell ref="H68:J68"/>
    <mergeCell ref="H67:J67"/>
    <mergeCell ref="B105:P117"/>
    <mergeCell ref="C55:C56"/>
    <mergeCell ref="E71:G71"/>
    <mergeCell ref="B65:D65"/>
    <mergeCell ref="B66:D66"/>
    <mergeCell ref="B67:D67"/>
    <mergeCell ref="B68:D68"/>
    <mergeCell ref="B69:D69"/>
    <mergeCell ref="H63:J63"/>
    <mergeCell ref="B63:D64"/>
    <mergeCell ref="B55:B56"/>
    <mergeCell ref="B86:P88"/>
    <mergeCell ref="B70:D70"/>
    <mergeCell ref="B83:P85"/>
    <mergeCell ref="E69:G69"/>
    <mergeCell ref="B38:P41"/>
    <mergeCell ref="B42:P44"/>
    <mergeCell ref="B45:P53"/>
    <mergeCell ref="B54:P54"/>
    <mergeCell ref="B62:P62"/>
    <mergeCell ref="B78:P82"/>
    <mergeCell ref="B26:P27"/>
    <mergeCell ref="B28:P29"/>
    <mergeCell ref="B30:P35"/>
    <mergeCell ref="B36:P37"/>
    <mergeCell ref="B71:D71"/>
    <mergeCell ref="E63:G64"/>
    <mergeCell ref="E65:G65"/>
    <mergeCell ref="E66:G66"/>
    <mergeCell ref="E67:G67"/>
    <mergeCell ref="E68:G68"/>
    <mergeCell ref="H64:J64"/>
    <mergeCell ref="H71:J71"/>
    <mergeCell ref="H70:J70"/>
    <mergeCell ref="B72:P76"/>
    <mergeCell ref="B77:P77"/>
  </mergeCells>
  <phoneticPr fontId="2" type="noConversion"/>
  <conditionalFormatting sqref="A201:B201">
    <cfRule type="cellIs" dxfId="1" priority="2" operator="equal">
      <formula>$A$302:$A$306+$A$302</formula>
    </cfRule>
  </conditionalFormatting>
  <conditionalFormatting sqref="A207:B207">
    <cfRule type="cellIs" dxfId="0" priority="1" operator="equal">
      <formula>$A$296</formula>
    </cfRule>
  </conditionalFormatting>
  <pageMargins left="0.31496062992125984" right="0.31496062992125984" top="0.35433070866141736"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3"/>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firmware check list</vt:lpstr>
      <vt:lpstr>Note and Definitions</vt:lpstr>
      <vt:lpstr>Sheet3</vt:lpstr>
      <vt:lpstr>'firmware check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Panda543</dc:creator>
  <cp:lastModifiedBy>user</cp:lastModifiedBy>
  <cp:lastPrinted>2017-07-11T07:39:02Z</cp:lastPrinted>
  <dcterms:created xsi:type="dcterms:W3CDTF">2015-07-02T07:39:29Z</dcterms:created>
  <dcterms:modified xsi:type="dcterms:W3CDTF">2018-06-20T14:21:05Z</dcterms:modified>
</cp:coreProperties>
</file>