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CDTop_2021\CD Tech\CDTop 表格\"/>
    </mc:Choice>
  </mc:AlternateContent>
  <xr:revisionPtr revIDLastSave="0" documentId="13_ncr:1_{9FD1050C-0918-498D-BB88-B7FB2B3F40E7}" xr6:coauthVersionLast="47" xr6:coauthVersionMax="47" xr10:uidLastSave="{00000000-0000-0000-0000-000000000000}"/>
  <bookViews>
    <workbookView xWindow="-108" yWindow="-108" windowWidth="23256" windowHeight="12576" xr2:uid="{00000000-000D-0000-FFFF-FFFF00000000}"/>
  </bookViews>
  <sheets>
    <sheet name="firmware check list" sheetId="1" r:id="rId1"/>
    <sheet name="Note and Definitions" sheetId="2" r:id="rId2"/>
    <sheet name="Sheet3" sheetId="3" r:id="rId3"/>
  </sheets>
  <definedNames>
    <definedName name="_xlnm.Print_Area" localSheetId="0">'firmware check list'!$B$1:$P$77</definedName>
  </definedNames>
  <calcPr calcId="191029"/>
</workbook>
</file>

<file path=xl/calcChain.xml><?xml version="1.0" encoding="utf-8"?>
<calcChain xmlns="http://schemas.openxmlformats.org/spreadsheetml/2006/main">
  <c r="H42" i="1" l="1"/>
  <c r="I25" i="1" l="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976" i="1"/>
  <c r="S1199" i="1"/>
  <c r="S1200" i="1"/>
  <c r="S1201" i="1"/>
</calcChain>
</file>

<file path=xl/sharedStrings.xml><?xml version="1.0" encoding="utf-8"?>
<sst xmlns="http://schemas.openxmlformats.org/spreadsheetml/2006/main" count="857" uniqueCount="676">
  <si>
    <t xml:space="preserve">Note: </t>
  </si>
  <si>
    <t xml:space="preserve">1. Baud Rate (bps): </t>
  </si>
  <si>
    <t xml:space="preserve">2. NMEA Sentence &amp; Interval: </t>
  </si>
  <si>
    <t xml:space="preserve">3. Datum: </t>
  </si>
  <si>
    <t xml:space="preserve">5. Update Rate(1~10Hz): </t>
  </si>
  <si>
    <t xml:space="preserve">7. 3D Fix Output: </t>
  </si>
  <si>
    <t xml:space="preserve">10. AIC: Active Interference Cancellation </t>
  </si>
  <si>
    <t xml:space="preserve"> Signature:</t>
  </si>
  <si>
    <t>Date:</t>
  </si>
  <si>
    <t>Table</t>
  </si>
  <si>
    <t>Naming</t>
  </si>
  <si>
    <t>Size</t>
  </si>
  <si>
    <t>(bytes)</t>
  </si>
  <si>
    <t>UTC</t>
  </si>
  <si>
    <t>Fix Type</t>
  </si>
  <si>
    <t>Lat</t>
  </si>
  <si>
    <t>Lon</t>
  </si>
  <si>
    <t>Height</t>
  </si>
  <si>
    <t>Speed</t>
  </si>
  <si>
    <t>Heading</t>
  </si>
  <si>
    <t>HDOP</t>
  </si>
  <si>
    <t>SatNo</t>
  </si>
  <si>
    <t>Checksum</t>
  </si>
  <si>
    <t>A</t>
  </si>
  <si>
    <t>Basic</t>
  </si>
  <si>
    <t>B</t>
  </si>
  <si>
    <t>Racing</t>
  </si>
  <si>
    <t>C</t>
  </si>
  <si>
    <t>Search</t>
  </si>
  <si>
    <t>D</t>
  </si>
  <si>
    <t>Saving</t>
  </si>
  <si>
    <t>E</t>
  </si>
  <si>
    <t>All</t>
  </si>
  <si>
    <t>Normal mode</t>
  </si>
  <si>
    <t>Power saving mode</t>
  </si>
  <si>
    <t>(Periodic/AlwaysLocate)</t>
  </si>
  <si>
    <t>AL mode</t>
  </si>
  <si>
    <t>No logging</t>
  </si>
  <si>
    <t>Logging once before go to sleep</t>
  </si>
  <si>
    <t>Logging per fix</t>
  </si>
  <si>
    <t xml:space="preserve">Customization </t>
  </si>
  <si>
    <t>Logging when over the customization criterion</t>
  </si>
  <si>
    <t>AL + Normal</t>
  </si>
  <si>
    <t>AL + Customization</t>
  </si>
  <si>
    <t>Normal + Customization</t>
  </si>
  <si>
    <t>AL + Normal + Customization</t>
  </si>
  <si>
    <t>Logging when over the interval</t>
  </si>
  <si>
    <t>Basic Functions</t>
  </si>
  <si>
    <t xml:space="preserve">Customized : </t>
  </si>
  <si>
    <t>Default :</t>
  </si>
  <si>
    <t>Default : 9600 bps</t>
  </si>
  <si>
    <t xml:space="preserve">&gt; Default Values are highlighted in Blue                 </t>
  </si>
  <si>
    <t>Customer Name :</t>
  </si>
  <si>
    <t>Module Name :</t>
  </si>
  <si>
    <t xml:space="preserve">Default: SBAS </t>
  </si>
  <si>
    <t xml:space="preserve">Default: 1Hz  </t>
  </si>
  <si>
    <t xml:space="preserve">Default: 4 digits  </t>
  </si>
  <si>
    <t xml:space="preserve">No Fix : </t>
  </si>
  <si>
    <t xml:space="preserve">Fixed : </t>
  </si>
  <si>
    <t>Period</t>
  </si>
  <si>
    <t>Duty Cycle</t>
  </si>
  <si>
    <t>Custom Settings :</t>
  </si>
  <si>
    <t>OFF</t>
  </si>
  <si>
    <t>(Duty cycle range: 1~999ms)</t>
  </si>
  <si>
    <t xml:space="preserve">Default: 100 ms        </t>
  </si>
  <si>
    <t>Default: Enabled</t>
  </si>
  <si>
    <t>Sets the number of digits after decimal points for longitude &amp; latitude data in NMEA</t>
  </si>
  <si>
    <t>Period range: 0.5sec~16sec; Duty Cycle options: OFF(Low), 50ms, 100ms, 200ms, 1/8, 1/2, 7/8, ON(High)</t>
  </si>
  <si>
    <t>Logging Style :</t>
  </si>
  <si>
    <t>Logging type :</t>
  </si>
  <si>
    <t xml:space="preserve">Logging Mode : </t>
  </si>
  <si>
    <t>Overlap</t>
  </si>
  <si>
    <t xml:space="preserve">Default: Basic </t>
  </si>
  <si>
    <t>Interval</t>
  </si>
  <si>
    <t>Default Settings : Fix Only Mode (Interval : 15 sec)</t>
  </si>
  <si>
    <t>Distance</t>
  </si>
  <si>
    <t>11. LOCUS - Logger Function</t>
  </si>
  <si>
    <t xml:space="preserve">&gt; Customized Values will change to Red. </t>
  </si>
  <si>
    <t>Notes &amp; Definitions</t>
  </si>
  <si>
    <t>Details for logging content:</t>
  </si>
  <si>
    <t xml:space="preserve">                               Positioning
 Locus Config</t>
  </si>
  <si>
    <t>-&gt; The “Fix Only” is compatible with all other options. 
-&gt; The “AL” is used to save flash data and only Log once before going to sleep when AL running. 
-&gt; The “Interval”, “Distance”, “Speed” are called “Customization mode” in this table, and all of them are &amp;&amp;(AND) condition with other configuration.</t>
  </si>
  <si>
    <t>LOCUS operation during Normal and Power saving mode. Below is the Logging mode behavior during Position normal mode</t>
  </si>
  <si>
    <t xml:space="preserve">Other Notes: </t>
  </si>
  <si>
    <t>Confirmed by Customer</t>
  </si>
  <si>
    <t xml:space="preserve">Date &amp; Signature: </t>
  </si>
  <si>
    <t xml:space="preserve">Additional Notes : </t>
  </si>
  <si>
    <t>1 - Tokyo-M (Japan)</t>
  </si>
  <si>
    <t>2 - Tokyo-A (Mean For Japan, South Korea, Okinawa)</t>
  </si>
  <si>
    <t>3 - User Setting (User Setting)</t>
  </si>
  <si>
    <t>4 - Adindan (Burkina Faso)</t>
  </si>
  <si>
    <t>5 - Adindan (Cameroon)</t>
  </si>
  <si>
    <t>6 - Adindan (Ethiopia)</t>
  </si>
  <si>
    <t>7 - Adindan (Mali)</t>
  </si>
  <si>
    <t>8 - Adindan (Mean For Ethiopia, Sudan)</t>
  </si>
  <si>
    <t>9 - Adindan (Senegal)</t>
  </si>
  <si>
    <t>10 - Adindan (Sudan)</t>
  </si>
  <si>
    <t>11 - Afgooye (Somalia)</t>
  </si>
  <si>
    <t>12 - Ain EI Abd1970 (Bahrain)</t>
  </si>
  <si>
    <t>13 - Ain El Abd1970 (Saudi Arabia)</t>
  </si>
  <si>
    <t>14 - American Samoa1962 (American Samoa Islands)</t>
  </si>
  <si>
    <t>15 - Anna 1 Astro 1965 (Cocos Island)</t>
  </si>
  <si>
    <t>16 - Antigua Island Astro 1943 (Antigua (Leeward Islands))</t>
  </si>
  <si>
    <t>17 - Arc1950 (Botswana)</t>
  </si>
  <si>
    <t>18 - Arc1950 (Burundi)</t>
  </si>
  <si>
    <t>19 - Arc1950 (Lesotho)</t>
  </si>
  <si>
    <t>20 - Arc1950 (Malawi)</t>
  </si>
  <si>
    <t>21 - Arc1950 (Mean For Botswana, Lesotho, Malawi,
Swaziland, Zaire, Zambia, Zimbabwe)</t>
  </si>
  <si>
    <t>22 - Arc1950 (Swaziland)</t>
  </si>
  <si>
    <t>23 - Arc1950 (Zaire)</t>
  </si>
  <si>
    <t>24 - Arc1950 (Zambia)</t>
  </si>
  <si>
    <t>25 - Arc1950 (Zimbabwe)</t>
  </si>
  <si>
    <t>26 - Arc1960 (Mean For Kenya Tanzania)</t>
  </si>
  <si>
    <t>27 - Arc1960 (Kenya)</t>
  </si>
  <si>
    <t>28 - Arc1960 (Tamzamia)</t>
  </si>
  <si>
    <t>29 - Ascension Island 1958 (Ascension Island)</t>
  </si>
  <si>
    <t>30 - Astro Beacon E 1945 (Iwo Jima)</t>
  </si>
  <si>
    <t>31 - Astro Dos 71/4 (St Helena Island)</t>
  </si>
  <si>
    <t>32 - Astro Tern Island (FRIG) 1961 (Tern Island)</t>
  </si>
  <si>
    <t>33 - Astronomical Station 1952 (Marcus Island)</t>
  </si>
  <si>
    <t>34 - Australian Geodetic 1966 (Australia, Tasmania)</t>
  </si>
  <si>
    <t>35 - Australian Geodetic 1984 (Australia, Tasmania)</t>
  </si>
  <si>
    <t>36 - Ayabelle Lighthouse (Djibouti)</t>
  </si>
  <si>
    <t>37 - Bellevue (IGN) (Efate and Erromango Islands)</t>
  </si>
  <si>
    <t>38 - Bermuda 1957 (Bermuda)</t>
  </si>
  <si>
    <t>39 - Bissau (Guuinea-Bissau)</t>
  </si>
  <si>
    <t>40 - Bogota Observatory (Colombia)</t>
  </si>
  <si>
    <t>41 - Bukit Rimpah (Indonesia(Bangka and Belitung Ids))</t>
  </si>
  <si>
    <t>42 - Camp Area Astro (Antarctica(McMurdi Camp Area))</t>
  </si>
  <si>
    <t>43 - Campo Inchauspe (Argentina)</t>
  </si>
  <si>
    <t>44 - Canton Astro 1966 (Phoenix Island)</t>
  </si>
  <si>
    <t>45 - Cape (South Africa)</t>
  </si>
  <si>
    <t>46 - Cape Canaveral (Bahamas, Florida)</t>
  </si>
  <si>
    <t>47 - Carthage (Tunisia)</t>
  </si>
  <si>
    <t>48 - Chatham Island Astro 1971 (New Zealand(Chatham Island))</t>
  </si>
  <si>
    <t>49 - Chua Astro (Paraguay)</t>
  </si>
  <si>
    <t>50 - Corrego Alegre (Brazil)</t>
  </si>
  <si>
    <t>51 - Dabola (Guinea)</t>
  </si>
  <si>
    <t>52 - Deception Island (Deception Island, Antarctia)</t>
  </si>
  <si>
    <t>53 - Djakarta(Batavia) (Indonesia(Sumatra))</t>
  </si>
  <si>
    <t>54 - Dos 1968 (New Georgia Islands (Gizo Island))</t>
  </si>
  <si>
    <t>55 - Easter Island 1967 (Easter Island)</t>
  </si>
  <si>
    <t>56 - Estonia Coordinate System 1937 (Estonia)</t>
  </si>
  <si>
    <t>57 - European 1950 (Cyprus)</t>
  </si>
  <si>
    <t>58 - European 1950 (Egypt)</t>
  </si>
  <si>
    <t>59 - European 1950 (England, Channel Islands, Scotland,
Shetland Islands)</t>
  </si>
  <si>
    <t>60 - European 1950 (England, Ireland, Scotland, Shetland
Islands)</t>
  </si>
  <si>
    <t>61 - European 1950 (Finland, Norway)</t>
  </si>
  <si>
    <t>62 - European 1950 (Greece)</t>
  </si>
  <si>
    <t>63 - European 1950 (Iran)</t>
  </si>
  <si>
    <t>64 - European 1950 (Italy (Sardinia))</t>
  </si>
  <si>
    <t>65 - European 1950 (Italy (Sicily))</t>
  </si>
  <si>
    <t>66 - European 1950 (Malta)</t>
  </si>
  <si>
    <t>67 - European 1950 (Mean For Austria, Belgium, Denmark, Finland, France, West Germany, Gibraltar, Greece, Italy, Luxembourg, Netherlands, Norway, Portugal, Spain,
Sweden, Switzerland)</t>
  </si>
  <si>
    <t>68 - European 1950 (Mean For Austria, Denmark, France, West
Germany, Netherland, Switzerland)</t>
  </si>
  <si>
    <t>69 - European 1950 (Mean For Iraq, Israel, Jordan, Lebanon,
Kuwait, Saudi Arabia, Syria)</t>
  </si>
  <si>
    <t>70 - European 1950 (Portugal, Spain)</t>
  </si>
  <si>
    <t>71 - European 1950 (Tunisia)</t>
  </si>
  <si>
    <t>72 - European 1979 (Mean For Austria, Finland, Netherlands,
Norway, Spain, Sweden, Switzerland)</t>
  </si>
  <si>
    <t>73 - Fort Thomas 1955 (Nevis St Kitts (Leeward Islands))</t>
  </si>
  <si>
    <t>74 - Gan 1970 (Republic Of Maldives)</t>
  </si>
  <si>
    <t>75 - Geodetic Datum 1970 (New Zealand)</t>
  </si>
  <si>
    <t>76 - Graciosa Base SW1948 (Azores (Faial, Graciosa, Pico, Sao, Jorge,
Terceria))</t>
  </si>
  <si>
    <t>77 - Guam 1963 (Guam)</t>
  </si>
  <si>
    <t>78 - Gunung Segara (Indonesia (Kalimantan))</t>
  </si>
  <si>
    <t>79 - Gux I Astro (Guadalcanal Island)</t>
  </si>
  <si>
    <t>80 - Heart North (Afghanistan)</t>
  </si>
  <si>
    <t>81 - Hermannskogel Datum (Croatia-Serbia, Bosnia-Herzegoivna)</t>
  </si>
  <si>
    <t>82 - Hjorsey 1955 (Iceland)</t>
  </si>
  <si>
    <t>83 - Hongkong 1963 (Hongkong)</t>
  </si>
  <si>
    <t>84 - Hu Tzu Shan (Taiwan)</t>
  </si>
  <si>
    <t>85 - Indian (Bangladesh)</t>
  </si>
  <si>
    <t>86 - Indian (India, Nepal)</t>
  </si>
  <si>
    <t>87 - Indian (Pakistan)</t>
  </si>
  <si>
    <t>88 - Indian 1954 (Thailand)</t>
  </si>
  <si>
    <t>89 - Indian 1960 (Vietnam (Con Son Island))</t>
  </si>
  <si>
    <t>90 - Indian 1960 (Vietnam (Near 16 deg N))</t>
  </si>
  <si>
    <t>91 - Indian 1975 (Thailand)</t>
  </si>
  <si>
    <t>92 - Indonesian 1974 (Indonesian)</t>
  </si>
  <si>
    <t>93 - Ireland 1965 (Ireland)</t>
  </si>
  <si>
    <t>94 - ISTS 061 Astro 1968 (South Georgia Islands)</t>
  </si>
  <si>
    <t>95 - ISTS 073 Astro 1969 (Diego Garcia)</t>
  </si>
  <si>
    <t>96 - Johnston Island 1961 (Johnston Island)</t>
  </si>
  <si>
    <t>97 - Kandawala (Sir Lanka)</t>
  </si>
  <si>
    <t>98 - Kerguelen Island 1949 (Kerguelen Island)</t>
  </si>
  <si>
    <t>99 - Kertau 1948 (West Malaysia and Singapore)</t>
  </si>
  <si>
    <t>100 - Kusaie Astro 1951 (Caroline Islands)</t>
  </si>
  <si>
    <t>101 - Korean Geodetic System (South Korea)</t>
  </si>
  <si>
    <t>102 - LC5 Astro 1961 (Cayman Brac Island)</t>
  </si>
  <si>
    <t>103 - Leigon (Ghana)</t>
  </si>
  <si>
    <t>104 - Liberia 1964 (Liberia)</t>
  </si>
  <si>
    <t>105 - Luzon (Philippines (Excluding Mindanao))</t>
  </si>
  <si>
    <t>106 - Luzon (Philippines (Mindanao))</t>
  </si>
  <si>
    <t>107 - M’Poraloko (Gabon)</t>
  </si>
  <si>
    <t>108 - Mahe 1971 (Mahe Island)</t>
  </si>
  <si>
    <t>109 - Massawa (Ethiopia (Eritrea))</t>
  </si>
  <si>
    <t>110 - Merchich (Morocco)</t>
  </si>
  <si>
    <t>111 - Midway Astro 1961 (Midway Islands)</t>
  </si>
  <si>
    <t>112 - Minna (Cameroon)</t>
  </si>
  <si>
    <t>113 - Minna (Nigeria)</t>
  </si>
  <si>
    <t>114 - Montserrat Island Astro 1958 (Montserrat (Leeward Island))</t>
  </si>
  <si>
    <t>115 - Nahrwan (Oman (Masirah Island))</t>
  </si>
  <si>
    <t>116 - Nahrwan (Saudi Arabia)</t>
  </si>
  <si>
    <t>117 - Nahrwan (United Arab Emirates)</t>
  </si>
  <si>
    <t>118 - Naparima BWI (Trinidad and Tobago)</t>
  </si>
  <si>
    <t>119 - North American 1927 (Alaska (Excluding Aleutian lds))</t>
  </si>
  <si>
    <t>120 - North American 1927 (Alaska (Aleutian lds East of 180 deg E))</t>
  </si>
  <si>
    <t>121 - North American 1927 (Alaska (Aleutian lds West of 180 deg W))</t>
  </si>
  <si>
    <t>122 - North American 1927 (Bahamas (Except San Salvador Islands))</t>
  </si>
  <si>
    <t>123 - North American 1927 (Bahamas (San Salvador Islands))</t>
  </si>
  <si>
    <t>124 - North American 1927 (Canada (Alberta, British Columbia))</t>
  </si>
  <si>
    <t>125 - North American 1927 (Canada (Manitoba, Ontario))</t>
  </si>
  <si>
    <t>126 - North American 1927 (Canada (New Brunswick, Newfoundland,
Nova Scotia, Qubec))</t>
  </si>
  <si>
    <t>127 - North American 1927 (Canada (Northwest Territories,
Saskatchewan))</t>
  </si>
  <si>
    <t>128 - North American 1927 (Canada (Yukon))</t>
  </si>
  <si>
    <t>129 - North American 1927 (Canal Zone)</t>
  </si>
  <si>
    <t>130 - North American 1927 (Cuba)</t>
  </si>
  <si>
    <t>131 - North American 1927 (Greenland (Hayes Peninsula))</t>
  </si>
  <si>
    <t>132 - North American 1927 (Mean For Antigua, Barbados, Barbuda, Caicos Islands, Cuba, Dominican, Grand
Cayman, Jamaica, Turks Islands)</t>
  </si>
  <si>
    <t>133 - North American 1927 (Mean For Belize, Costa Rica, EI Salvador,
Guatemala, Honduras, Nicaragua)</t>
  </si>
  <si>
    <t>134 - North American 1927 (Mean For Canada)</t>
  </si>
  <si>
    <t>135 - North American 1927 (Mean For Conus)</t>
  </si>
  <si>
    <t>136 - North American 1927 (Mean For Conus (East of Mississippi River
including Louisiana, Missouri, Minnesota))</t>
  </si>
  <si>
    <t>137 - North American 1927 (Mean For Conus (East of Mississippi River
excluding Louisiana, Missouri, Minnesota))</t>
  </si>
  <si>
    <t>138 - North American 1927 (Mexico)</t>
  </si>
  <si>
    <t>139 - North American 1983 (Alaska (Excluding Aleutian lds))</t>
  </si>
  <si>
    <t>140 - North American 1983 (Aleutian lds)</t>
  </si>
  <si>
    <t>141 - North American 1983 (Canada)</t>
  </si>
  <si>
    <t>142 - North American 1983 (Conus)</t>
  </si>
  <si>
    <t>143 - North American 1983 (Hawaii)</t>
  </si>
  <si>
    <t>144 - North American 1983 (Mexico, Central America)</t>
  </si>
  <si>
    <t>145 - North Sahara 1959 (Algeria)</t>
  </si>
  <si>
    <t>146 - Observatorio Meteorologico 1939 (Azores (Corvo and Flores Islands))</t>
  </si>
  <si>
    <t>147 - Old Egyptian 1907 (Egypt)</t>
  </si>
  <si>
    <t>148 - Old Hawaiian (Hawaii)</t>
  </si>
  <si>
    <t>149 - Old Hawaiian (Kauai)</t>
  </si>
  <si>
    <t>150 - Old Hawaiian (Maui)</t>
  </si>
  <si>
    <t>151 - Old Hawaiian (Mean For Hawaii, Kauai, Maui, Oahu)</t>
  </si>
  <si>
    <t>152 - Old Hawaiian (Oahu)</t>
  </si>
  <si>
    <t>153 - Oman (Oman)</t>
  </si>
  <si>
    <t>154 - Ordnance Survey Great Britain 1936 (England)</t>
  </si>
  <si>
    <t>155 - Ordnance Survey Great Britain 1936 (England, Isle of Man, Wales)</t>
  </si>
  <si>
    <t>156 - Ordnance Survey Great Britain 1936 (Mean For England, Isle of Man, Scotland,
Shetland Island, Wales)</t>
  </si>
  <si>
    <t>157 - Ordnance Survey Great Britain 1936 (Scotland, Shetland Islands)</t>
  </si>
  <si>
    <t>158 - Ordnance Survey Great Britain 1936 (Wales)</t>
  </si>
  <si>
    <t>159 - Pico de las Nieves (Canary Islands)</t>
  </si>
  <si>
    <t>160 - Pitcairn Astro 1967 (Pitcairn Island)</t>
  </si>
  <si>
    <t>161 - Point 58 (Mean For Burkina Faso and Niger)</t>
  </si>
  <si>
    <t>162 - Pointe Noire 1948 (Congo)</t>
  </si>
  <si>
    <t>163 - Porto Santo 1936 (Porto Santo, Maderia Islands)</t>
  </si>
  <si>
    <t>164 - Provisional South American 1956 (Bolovia)</t>
  </si>
  <si>
    <t>165 - Provisional South American 1956 (Chile (Northern Near 19 deg S))</t>
  </si>
  <si>
    <t>166 - Provisional South American 1956 (Chile (Southern Near 43 deg S))</t>
  </si>
  <si>
    <t>167 - Provisional South American 1956 (Colombia)</t>
  </si>
  <si>
    <t>168 - Provisional South American 1956 (Ecuador)</t>
  </si>
  <si>
    <t>169 - Provisional South American 1956 (Guyana)</t>
  </si>
  <si>
    <t>170 - Provisional South American 1956 (Mean For Bolivia Chile, Colombia,
Ecuador, Guyana, Peru, Venezuela)</t>
  </si>
  <si>
    <t>171 - Provisional South American 1956 (Peru)</t>
  </si>
  <si>
    <t>172 - Provisional South American 1956 (Venezuela)</t>
  </si>
  <si>
    <t>173 - Provisional South Chilean 1963 (Chile (Near 53 deg S) (Hito XVIII))</t>
  </si>
  <si>
    <t>174 - Puerto Rico (Puerto Rico, Virgin Islands)</t>
  </si>
  <si>
    <t>175 - Pulkovo 1942 (Russia)</t>
  </si>
  <si>
    <t>176 - Qatar National (Qatar)</t>
  </si>
  <si>
    <t>177 - Qornoq (Greenland (South))</t>
  </si>
  <si>
    <t>178 - Reunion (Mascarene Island)</t>
  </si>
  <si>
    <t>179 - Rome 1940 (Italy (Sardinia))</t>
  </si>
  <si>
    <t>180 - S-42 (Pulkovo 1942) (Hungary)</t>
  </si>
  <si>
    <t>181 - S-42 (Pulkovo 1942) (Poland)</t>
  </si>
  <si>
    <t>182 - S-42 (Pulkovo 1942) (Czechoslavakia)</t>
  </si>
  <si>
    <t>183 - S-42 (Pulkovo 1942) (Lativa)</t>
  </si>
  <si>
    <t>184 - S-42 (Pulkovo 1942) (Kazakhstan)</t>
  </si>
  <si>
    <t>185 - S-42 (Pulkovo 1942) (Albania)</t>
  </si>
  <si>
    <t>186 - S-42 (Pulkovo 1942) (Romania)</t>
  </si>
  <si>
    <t>187 - S-JTSK (Czechoslavakia (Prior 1 Jan 1993))</t>
  </si>
  <si>
    <t>188 - Santo (Dos) 1965 (Espirito Santo Island)</t>
  </si>
  <si>
    <t>189 - Sao Braz (Azores (Sao Miguel, Santa Maria lds))</t>
  </si>
  <si>
    <t>190 - Sapper Hill 1943 (East Falkland Island)</t>
  </si>
  <si>
    <t>191 - Schwarzeck (Namibia)</t>
  </si>
  <si>
    <t>192 - Selvagem Grande 1938 (Salvage Islands)</t>
  </si>
  <si>
    <t>193 - Sierra Leone 1960 (Sierra Leone)</t>
  </si>
  <si>
    <t>194 - South American 1969 (Argentina)</t>
  </si>
  <si>
    <t>195 - South American 1969 (Bolivia)</t>
  </si>
  <si>
    <t>196 - South American 1969 (Brazial)</t>
  </si>
  <si>
    <t>197 - South American 1969 (Chile)</t>
  </si>
  <si>
    <t>198 - South American 1969 (Colombia)</t>
  </si>
  <si>
    <t>199 - South American 1969 (Ecuador)</t>
  </si>
  <si>
    <t>200 - South American 1969 (Ecuador (Baltra, Galapagos))</t>
  </si>
  <si>
    <t>201 - South American 1969 (Guyana)</t>
  </si>
  <si>
    <t>202 - South American 1969 (Mean For Argentina, Bolivia, Brazil, Chile Colombia, Ecuador, Guyana, Paraguay,
Peru, Trinidad and Tobage, Venezuela)</t>
  </si>
  <si>
    <t>203 - South American 1969 (Paraguay)</t>
  </si>
  <si>
    <t>204 - South American 1969 (Peru)</t>
  </si>
  <si>
    <t>205 - South American 1969 (Trinidad and Tobago)</t>
  </si>
  <si>
    <t>206 - South American 1969 (Venezuela)</t>
  </si>
  <si>
    <t>207 - South Asia (Singapore)</t>
  </si>
  <si>
    <t>208 - Tananarive Observatory 1925 (Madagascar)</t>
  </si>
  <si>
    <t>209 - Timbalai 1948 (Brunei, E Malaysia (Sabah Sarawak))</t>
  </si>
  <si>
    <t>210 - Tokyo (Japan)</t>
  </si>
  <si>
    <t>211 - Tokyo (Mean For Japan, South Korea, Okinawa)</t>
  </si>
  <si>
    <t>212 - Tokyo (Okinawa)</t>
  </si>
  <si>
    <t>213 - Tokyo (South Korea)</t>
  </si>
  <si>
    <t>214 - Tristan Astro 1968 (Tristan Da Cunha)</t>
  </si>
  <si>
    <t>215 - Viti Levu 1916 (Fiji (Viti Levu Island))</t>
  </si>
  <si>
    <t>216 - Voirol 1960 (Algeria)</t>
  </si>
  <si>
    <t>217 - Wake Island Astro 1952 (Wake Atoll)</t>
  </si>
  <si>
    <t>218 - Wake-Eniwetok 1960 (Marshall Islands)</t>
  </si>
  <si>
    <t>219 - WGS 1972 (Global Definition)</t>
  </si>
  <si>
    <t>220 - WGS 1984 (Global Definition)</t>
  </si>
  <si>
    <t>221 - Yacare (Uruguay)</t>
  </si>
  <si>
    <t>222 - Zanderij (Suriname)</t>
  </si>
  <si>
    <t>Default : 0 - WGS 84 (International)</t>
  </si>
  <si>
    <t>9600 bps</t>
  </si>
  <si>
    <t>Disabled :</t>
  </si>
  <si>
    <t>Default Settings :</t>
  </si>
  <si>
    <t xml:space="preserve">Custom Settings : </t>
  </si>
  <si>
    <t>Date :</t>
  </si>
  <si>
    <t xml:space="preserve">&gt; Please tick one checkbox per setting. </t>
  </si>
  <si>
    <t xml:space="preserve">a)115200bps baud-rate is recommended when dumping data. b) Logging format cannot be changed once selected. </t>
  </si>
  <si>
    <t xml:space="preserve">Interface : </t>
    <phoneticPr fontId="2" type="noConversion"/>
  </si>
  <si>
    <t xml:space="preserve">Date &amp; Signature: </t>
    <phoneticPr fontId="2" type="noConversion"/>
  </si>
  <si>
    <t xml:space="preserve">8. 1PPS Output Duration: </t>
    <phoneticPr fontId="2" type="noConversion"/>
  </si>
  <si>
    <t>File Name:</t>
    <phoneticPr fontId="2" type="noConversion"/>
  </si>
  <si>
    <t>Checksum(CRC32):</t>
    <phoneticPr fontId="2" type="noConversion"/>
  </si>
  <si>
    <t xml:space="preserve">a) SBAS and RTCM cannot be enabled at the same time; both features only work if update rate is less than or equal to 5Hz. 
b) RTCM only supported on: Firefly 1(Gmm-g3); Titan 2(Gms-g6); Titan 2B(Gms-b6); Titan 3 (Gms-g9); RTCM cannot be enabled on FireFly X1 with I2C enabled. </t>
  </si>
  <si>
    <t>a) This feature is only supported on Firefly X1, The options are UART+I2C and UART+SPI</t>
  </si>
  <si>
    <t>12. Multi-Interface Selection</t>
  </si>
  <si>
    <t>WGS 84</t>
  </si>
  <si>
    <t>International</t>
  </si>
  <si>
    <t>Tokyo-M</t>
  </si>
  <si>
    <t>Japan</t>
  </si>
  <si>
    <t>Tokyo-A</t>
  </si>
  <si>
    <t>Mean For Japan, South Korea, Okinawa</t>
  </si>
  <si>
    <t>User Setting</t>
  </si>
  <si>
    <t>Adindan</t>
  </si>
  <si>
    <t>Burkina Faso</t>
  </si>
  <si>
    <t>Cameroon</t>
  </si>
  <si>
    <t>Ethiopia</t>
  </si>
  <si>
    <t>Mali</t>
  </si>
  <si>
    <t>Mean For Ethiopia, Sudan</t>
  </si>
  <si>
    <t>Senegal</t>
  </si>
  <si>
    <t>Sudan</t>
  </si>
  <si>
    <t>Afgooye</t>
  </si>
  <si>
    <t>Somalia</t>
  </si>
  <si>
    <t>Ain EI Abd1970</t>
  </si>
  <si>
    <t>Bahrain</t>
  </si>
  <si>
    <t>Ain El Abd1970</t>
  </si>
  <si>
    <t>Saudi Arabia</t>
  </si>
  <si>
    <t>American Samoa1962</t>
  </si>
  <si>
    <t>American Samoa Islands</t>
  </si>
  <si>
    <t>Anna 1 Astro 1965</t>
  </si>
  <si>
    <t>Cocos Island</t>
  </si>
  <si>
    <t>Antigua Island Astro 1943</t>
  </si>
  <si>
    <t>Antigua (Leeward Islands)</t>
  </si>
  <si>
    <t>Arc1950</t>
  </si>
  <si>
    <t>Botswana</t>
  </si>
  <si>
    <t>Burundi</t>
  </si>
  <si>
    <t>Lesotho</t>
  </si>
  <si>
    <t>Malawi</t>
  </si>
  <si>
    <t>Swaziland</t>
  </si>
  <si>
    <t>Zaire</t>
  </si>
  <si>
    <t>Zambia</t>
  </si>
  <si>
    <t>Zimbabwe</t>
  </si>
  <si>
    <t>Arc1960</t>
  </si>
  <si>
    <t>Mean For Kenya Tanzania</t>
  </si>
  <si>
    <t>Kenya</t>
  </si>
  <si>
    <t>Tamzamia</t>
  </si>
  <si>
    <t>Ascension Island 1958</t>
  </si>
  <si>
    <t>Ascension Island</t>
  </si>
  <si>
    <t>Astro Beacon E 1945</t>
  </si>
  <si>
    <t>Iwo Jima</t>
  </si>
  <si>
    <t>Astro Dos 71/4</t>
  </si>
  <si>
    <t>St Helena Island</t>
  </si>
  <si>
    <t>Astro Tern Island (FRIG) 1961</t>
  </si>
  <si>
    <t>Tern Island</t>
  </si>
  <si>
    <t>Astronomical Station 1952</t>
  </si>
  <si>
    <t>Marcus Island</t>
  </si>
  <si>
    <t>Australian Geodetic 1966</t>
  </si>
  <si>
    <t>Australia, Tasmania</t>
  </si>
  <si>
    <t>Australian Geodetic 1984</t>
  </si>
  <si>
    <t>Ayabelle Lighthouse</t>
  </si>
  <si>
    <t>Djibouti</t>
  </si>
  <si>
    <t>Bellevue (IGN)</t>
  </si>
  <si>
    <t>Efate and Erromango Islands</t>
  </si>
  <si>
    <t>Bermuda 1957</t>
  </si>
  <si>
    <t>Bermuda</t>
  </si>
  <si>
    <t>Bissau</t>
  </si>
  <si>
    <t>Guuinea-Bissau</t>
  </si>
  <si>
    <t>Bogota Observatory</t>
  </si>
  <si>
    <t>Colombia</t>
  </si>
  <si>
    <t>Bukit Rimpah</t>
  </si>
  <si>
    <t>Indonesia(Bangka and Belitung Ids)</t>
  </si>
  <si>
    <t>Camp Area Astro</t>
  </si>
  <si>
    <t>Antarctica(McMurdi Camp Area)</t>
  </si>
  <si>
    <t>Campo Inchauspe</t>
  </si>
  <si>
    <t>Argentina</t>
  </si>
  <si>
    <t>Canton Astro 1966</t>
  </si>
  <si>
    <t>Phoenix Island</t>
  </si>
  <si>
    <t>Cape</t>
  </si>
  <si>
    <t>South Africa</t>
  </si>
  <si>
    <t>Cape Canaveral</t>
  </si>
  <si>
    <t>Bahamas, Florida</t>
  </si>
  <si>
    <t>Carthage</t>
  </si>
  <si>
    <t>Tunisia</t>
  </si>
  <si>
    <t>Chatham Island Astro 1971</t>
  </si>
  <si>
    <t>New Zealand(Chatham Island)</t>
  </si>
  <si>
    <t>Chua Astro</t>
  </si>
  <si>
    <t>Paraguay</t>
  </si>
  <si>
    <t>Corrego Alegre</t>
  </si>
  <si>
    <t>Brazil</t>
  </si>
  <si>
    <t>Dabola</t>
  </si>
  <si>
    <t>Guinea</t>
  </si>
  <si>
    <t>Deception Island</t>
  </si>
  <si>
    <t>Deception Island, Antarctia</t>
  </si>
  <si>
    <t>Djakarta(Batavia)</t>
  </si>
  <si>
    <t>Indonesia(Sumatra)</t>
  </si>
  <si>
    <t>Dos 1968</t>
  </si>
  <si>
    <t>New Georgia Islands (Gizo Island)</t>
  </si>
  <si>
    <t>Easter Island 1967</t>
  </si>
  <si>
    <t>Easter Island</t>
  </si>
  <si>
    <t>Estonia Coordinate System 1937</t>
  </si>
  <si>
    <t>Estonia</t>
  </si>
  <si>
    <t>European 1950</t>
  </si>
  <si>
    <t>Cyprus</t>
  </si>
  <si>
    <t>Egypt</t>
  </si>
  <si>
    <t>Finland, Norway</t>
  </si>
  <si>
    <t>Greece</t>
  </si>
  <si>
    <t>Iran</t>
  </si>
  <si>
    <t>Italy (Sardinia)</t>
  </si>
  <si>
    <t>Italy (Sicily)</t>
  </si>
  <si>
    <t>Malta</t>
  </si>
  <si>
    <t>Portugal, Spain</t>
  </si>
  <si>
    <t>European 1979</t>
  </si>
  <si>
    <t>Fort Thomas 1955</t>
  </si>
  <si>
    <t>Nevis St Kitts (Leeward Islands)</t>
  </si>
  <si>
    <t>Gan 1970</t>
  </si>
  <si>
    <t>Republic Of Maldives</t>
  </si>
  <si>
    <t>Geodetic Datum 1970</t>
  </si>
  <si>
    <t>New Zealand</t>
  </si>
  <si>
    <t>Graciosa Base SW1948</t>
  </si>
  <si>
    <t>Guam 1963</t>
  </si>
  <si>
    <t>Guam</t>
  </si>
  <si>
    <t>Gunung Segara</t>
  </si>
  <si>
    <t>Indonesia (Kalimantan)</t>
  </si>
  <si>
    <t>Gux I Astro</t>
  </si>
  <si>
    <t>Guadalcanal Island</t>
  </si>
  <si>
    <t>Heart North</t>
  </si>
  <si>
    <t>Afghanistan</t>
  </si>
  <si>
    <t>Hermannskogel Datum</t>
  </si>
  <si>
    <t>Croatia-Serbia, Bosnia-Herzegoivna</t>
  </si>
  <si>
    <t>Hjorsey 1955</t>
  </si>
  <si>
    <t>Iceland</t>
  </si>
  <si>
    <t>Hongkong 1963</t>
  </si>
  <si>
    <t>Hongkong</t>
  </si>
  <si>
    <t>Hu Tzu Shan</t>
  </si>
  <si>
    <t>Taiwan</t>
  </si>
  <si>
    <t>Indian</t>
  </si>
  <si>
    <t>Bangladesh</t>
  </si>
  <si>
    <t>India, Nepal</t>
  </si>
  <si>
    <t>Pakistan</t>
  </si>
  <si>
    <t>Indian 1954</t>
  </si>
  <si>
    <t>Thailand</t>
  </si>
  <si>
    <t>Indian 1960</t>
  </si>
  <si>
    <t>Vietnam (Con Son Island)</t>
  </si>
  <si>
    <t>Vietnam (Near 16 deg N)</t>
  </si>
  <si>
    <t>Indian 1975</t>
  </si>
  <si>
    <t>Indonesian 1974</t>
  </si>
  <si>
    <t>Indonesian</t>
  </si>
  <si>
    <t>Ireland 1965</t>
  </si>
  <si>
    <t>Ireland</t>
  </si>
  <si>
    <t>ISTS 061 Astro 1968</t>
  </si>
  <si>
    <t>South Georgia Islands</t>
  </si>
  <si>
    <t>ISTS 073 Astro 1969</t>
  </si>
  <si>
    <t>Diego Garcia</t>
  </si>
  <si>
    <t>Johnston Island 1961</t>
  </si>
  <si>
    <t>Johnston Island</t>
  </si>
  <si>
    <t>Kandawala</t>
  </si>
  <si>
    <t>Sir Lanka</t>
  </si>
  <si>
    <t>Kerguelen Island 1949</t>
  </si>
  <si>
    <t>Kerguelen Island</t>
  </si>
  <si>
    <t>Kertau 1948</t>
  </si>
  <si>
    <t>West Malaysia and Singapore</t>
  </si>
  <si>
    <t>Kusaie Astro 1951</t>
  </si>
  <si>
    <t>Caroline Islands</t>
  </si>
  <si>
    <t>Korean Geodetic System</t>
  </si>
  <si>
    <t>South Korea</t>
  </si>
  <si>
    <t>LC5 Astro 1961</t>
  </si>
  <si>
    <t>Cayman Brac Island</t>
  </si>
  <si>
    <t>Leigon</t>
  </si>
  <si>
    <t>Ghana</t>
  </si>
  <si>
    <t>Liberia 1964</t>
  </si>
  <si>
    <t>Liberia</t>
  </si>
  <si>
    <t>Luzon</t>
  </si>
  <si>
    <t>Philippines (Excluding Mindanao)</t>
  </si>
  <si>
    <t>Philippines (Mindanao)</t>
  </si>
  <si>
    <t>M’Poraloko</t>
  </si>
  <si>
    <t>Gabon</t>
  </si>
  <si>
    <t>Mahe 1971</t>
  </si>
  <si>
    <t>Mahe Island</t>
  </si>
  <si>
    <t>Massawa</t>
  </si>
  <si>
    <t>Ethiopia (Eritrea)</t>
  </si>
  <si>
    <t>Merchich</t>
  </si>
  <si>
    <t>Morocco</t>
  </si>
  <si>
    <t>Midway Astro 1961</t>
  </si>
  <si>
    <t>Midway Islands</t>
  </si>
  <si>
    <t>Minna</t>
  </si>
  <si>
    <t>Nigeria</t>
  </si>
  <si>
    <t>Montserrat Island Astro 1958</t>
  </si>
  <si>
    <t>Montserrat (Leeward Island)</t>
  </si>
  <si>
    <t>Nahrwan</t>
  </si>
  <si>
    <t>Oman (Masirah Island)</t>
  </si>
  <si>
    <t>United Arab Emirates</t>
  </si>
  <si>
    <t>Naparima BWI</t>
  </si>
  <si>
    <t>Trinidad and Tobago</t>
  </si>
  <si>
    <t>North American 1927</t>
  </si>
  <si>
    <t>Alaska (Excluding Aleutian lds)</t>
  </si>
  <si>
    <t>Alaska (Aleutian lds East of 180 deg E)</t>
  </si>
  <si>
    <t>Alaska (Aleutian lds West of 180 deg W)</t>
  </si>
  <si>
    <t>Bahamas (Except San Salvador Islands)</t>
  </si>
  <si>
    <t>Bahamas (San Salvador Islands)</t>
  </si>
  <si>
    <t>Canada (Alberta, British Columbia)</t>
  </si>
  <si>
    <t>Canada (Manitoba, Ontario)</t>
  </si>
  <si>
    <t>Canada (Yukon)</t>
  </si>
  <si>
    <t>Canal Zone</t>
  </si>
  <si>
    <t>Cuba</t>
  </si>
  <si>
    <t>Greenland (Hayes Peninsula)</t>
  </si>
  <si>
    <t>Mean For Canada</t>
  </si>
  <si>
    <t>Mean For Conus</t>
  </si>
  <si>
    <t>Mexico</t>
  </si>
  <si>
    <t>North American 1983</t>
  </si>
  <si>
    <t>Aleutian lds</t>
  </si>
  <si>
    <t>Canada</t>
  </si>
  <si>
    <t>Conus</t>
  </si>
  <si>
    <t>Hawaii</t>
  </si>
  <si>
    <t>Mexico, Central America</t>
  </si>
  <si>
    <t>North Sahara 1959</t>
  </si>
  <si>
    <t>Algeria</t>
  </si>
  <si>
    <t>Observatorio Meteorologico 1939</t>
  </si>
  <si>
    <t>Azores (Corvo and Flores Islands)</t>
  </si>
  <si>
    <t>Old Egyptian 1907</t>
  </si>
  <si>
    <t>Old Hawaiian</t>
  </si>
  <si>
    <t>Kauai</t>
  </si>
  <si>
    <t>Maui</t>
  </si>
  <si>
    <t>Mean For Hawaii, Kauai, Maui, Oahu</t>
  </si>
  <si>
    <t>Oahu</t>
  </si>
  <si>
    <t>Oman</t>
  </si>
  <si>
    <t>Ordnance Survey Great Britain 1936</t>
  </si>
  <si>
    <t>England</t>
  </si>
  <si>
    <t>England, Isle of Man, Wales</t>
  </si>
  <si>
    <t>Scotland, Shetland Islands</t>
  </si>
  <si>
    <t>Wales</t>
  </si>
  <si>
    <t>Pico de las Nieves</t>
  </si>
  <si>
    <t>Canary Islands</t>
  </si>
  <si>
    <t>Pitcairn Astro 1967</t>
  </si>
  <si>
    <t>Pitcairn Island</t>
  </si>
  <si>
    <t>Point 58</t>
  </si>
  <si>
    <t>Mean For Burkina Faso and Niger</t>
  </si>
  <si>
    <t>Pointe Noire 1948</t>
  </si>
  <si>
    <t>Congo</t>
  </si>
  <si>
    <t>Porto Santo 1936</t>
  </si>
  <si>
    <t>Porto Santo, Maderia Islands</t>
  </si>
  <si>
    <t>Provisional South American 1956</t>
  </si>
  <si>
    <t>Bolovia</t>
  </si>
  <si>
    <t>Chile (Northern Near 19 deg S)</t>
  </si>
  <si>
    <t>Chile (Southern Near 43 deg S)</t>
  </si>
  <si>
    <t>Ecuador</t>
  </si>
  <si>
    <t>Guyana</t>
  </si>
  <si>
    <t>Peru</t>
  </si>
  <si>
    <t>Venezuela</t>
  </si>
  <si>
    <t>Provisional South Chilean 1963</t>
  </si>
  <si>
    <t>Chile (Near 53 deg S) (Hito XVIII)</t>
  </si>
  <si>
    <t>Puerto Rico</t>
  </si>
  <si>
    <t>Puerto Rico, Virgin Islands</t>
  </si>
  <si>
    <t>Pulkovo 1942</t>
  </si>
  <si>
    <t>Russia</t>
  </si>
  <si>
    <t>Qatar National</t>
  </si>
  <si>
    <t>Qatar</t>
  </si>
  <si>
    <t>Qornoq</t>
  </si>
  <si>
    <t>Greenland (South)</t>
  </si>
  <si>
    <t>Reunion</t>
  </si>
  <si>
    <t>Mascarene Island</t>
  </si>
  <si>
    <t>Rome 1940</t>
  </si>
  <si>
    <t>S-42 (Pulkovo 1942)</t>
  </si>
  <si>
    <t>Hungary</t>
  </si>
  <si>
    <t>Poland</t>
  </si>
  <si>
    <t>Czechoslavakia</t>
  </si>
  <si>
    <t>Lativa</t>
  </si>
  <si>
    <t>Kazakhstan</t>
  </si>
  <si>
    <t>Albania</t>
  </si>
  <si>
    <t>Romania</t>
  </si>
  <si>
    <t>S-JTSK</t>
  </si>
  <si>
    <t>Czechoslavakia (Prior 1 Jan 1993)</t>
  </si>
  <si>
    <t>Santo (Dos) 1965</t>
  </si>
  <si>
    <t>Espirito Santo Island</t>
  </si>
  <si>
    <t>Sao Braz</t>
  </si>
  <si>
    <t>Azores (Sao Miguel, Santa Maria lds)</t>
  </si>
  <si>
    <t>Sapper Hill 1943</t>
  </si>
  <si>
    <t>East Falkland Island</t>
  </si>
  <si>
    <t>Schwarzeck</t>
  </si>
  <si>
    <t>Namibia</t>
  </si>
  <si>
    <t>Selvagem Grande 1938</t>
  </si>
  <si>
    <t>Salvage Islands</t>
  </si>
  <si>
    <t>Sierra Leone 1960</t>
  </si>
  <si>
    <t>Sierra Leone</t>
  </si>
  <si>
    <t>South American 1969</t>
  </si>
  <si>
    <t>Bolivia</t>
  </si>
  <si>
    <t>Brazial</t>
  </si>
  <si>
    <t>Chile</t>
  </si>
  <si>
    <t>Ecuador (Baltra, Galapagos)</t>
  </si>
  <si>
    <t>South Asia</t>
  </si>
  <si>
    <t>Singapore</t>
  </si>
  <si>
    <t>Tananarive Observatory 1925</t>
  </si>
  <si>
    <t>Madagascar</t>
  </si>
  <si>
    <t>Timbalai 1948</t>
  </si>
  <si>
    <t>Brunei, E Malaysia (Sabah Sarawak)</t>
  </si>
  <si>
    <t>Tokyo</t>
  </si>
  <si>
    <t>Okinawa</t>
  </si>
  <si>
    <t>Tristan Astro 1968</t>
  </si>
  <si>
    <t>Tristan Da Cunha</t>
  </si>
  <si>
    <t>Viti Levu 1916</t>
  </si>
  <si>
    <t>Fiji (Viti Levu Island)</t>
  </si>
  <si>
    <t>Voirol 1960</t>
  </si>
  <si>
    <t>Wake Island Astro 1952</t>
  </si>
  <si>
    <t>Wake Atoll</t>
  </si>
  <si>
    <t>Wake-Eniwetok 1960</t>
  </si>
  <si>
    <t>Marshall Islands</t>
  </si>
  <si>
    <t>WGS 1972</t>
  </si>
  <si>
    <t>Global Definition</t>
  </si>
  <si>
    <t>WGS 1984</t>
  </si>
  <si>
    <t>Yacare</t>
  </si>
  <si>
    <t>Uruguay</t>
  </si>
  <si>
    <t>Zanderij</t>
  </si>
  <si>
    <t>Suriname</t>
  </si>
  <si>
    <t>Default: UART</t>
  </si>
  <si>
    <t>AL Mode</t>
    <phoneticPr fontId="2" type="noConversion"/>
  </si>
  <si>
    <t>Fix Only</t>
    <phoneticPr fontId="2" type="noConversion"/>
  </si>
  <si>
    <t>Normal</t>
    <phoneticPr fontId="2" type="noConversion"/>
  </si>
  <si>
    <r>
      <t>Example : GSV(5): 1 GSV sentence for every 5 seconds in an interval(1Hz).</t>
    </r>
    <r>
      <rPr>
        <sz val="10"/>
        <color theme="1"/>
        <rFont val="Calibri"/>
        <family val="2"/>
      </rPr>
      <t xml:space="preserve"> </t>
    </r>
    <r>
      <rPr>
        <i/>
        <sz val="10"/>
        <color theme="1"/>
        <rFont val="Calibri"/>
        <family val="2"/>
      </rPr>
      <t>(0)= No output.</t>
    </r>
  </si>
  <si>
    <r>
      <rPr>
        <sz val="11"/>
        <rFont val="Calibri"/>
        <family val="2"/>
      </rPr>
      <t>Mean For Botswana, Lesotho, Malawi,
Swaziland, Zaire, Zambia, Zimbabwe</t>
    </r>
  </si>
  <si>
    <r>
      <rPr>
        <sz val="11"/>
        <rFont val="Calibri"/>
        <family val="2"/>
      </rPr>
      <t>England, Channel Islands, Scotland,
Shetland Islands</t>
    </r>
  </si>
  <si>
    <r>
      <rPr>
        <sz val="11"/>
        <rFont val="Calibri"/>
        <family val="2"/>
      </rPr>
      <t>England, Ireland, Scotland, Shetland
Islands</t>
    </r>
  </si>
  <si>
    <r>
      <rPr>
        <sz val="11"/>
        <rFont val="Calibri"/>
        <family val="2"/>
      </rPr>
      <t>Mean For Austria, Belgium, Denmark, Finland, France, West Germany, Gibraltar, Greece, Italy, Luxembourg, Netherlands, Norway, Portugal, Spain,
Sweden, Switzerland</t>
    </r>
  </si>
  <si>
    <r>
      <rPr>
        <sz val="11"/>
        <rFont val="Calibri"/>
        <family val="2"/>
      </rPr>
      <t>Mean For Austria, Denmark, France, West
Germany, Netherland, Switzerland</t>
    </r>
  </si>
  <si>
    <r>
      <rPr>
        <sz val="11"/>
        <rFont val="Calibri"/>
        <family val="2"/>
      </rPr>
      <t>Mean For Iraq, Israel, Jordan, Lebanon,
Kuwait, Saudi Arabia, Syria</t>
    </r>
  </si>
  <si>
    <r>
      <rPr>
        <sz val="11"/>
        <rFont val="Calibri"/>
        <family val="2"/>
      </rPr>
      <t>Mean For Austria, Finland, Netherlands,
Norway, Spain, Sweden, Switzerland</t>
    </r>
  </si>
  <si>
    <r>
      <rPr>
        <sz val="11"/>
        <rFont val="Calibri"/>
        <family val="2"/>
      </rPr>
      <t>Azores (Faial, Graciosa, Pico, Sao, Jorge,
Terceria)</t>
    </r>
  </si>
  <si>
    <r>
      <rPr>
        <sz val="11"/>
        <rFont val="Calibri"/>
        <family val="2"/>
      </rPr>
      <t>Canada (New Brunswick, Newfoundland,
Nova Scotia, Qubec)</t>
    </r>
  </si>
  <si>
    <r>
      <rPr>
        <sz val="11"/>
        <rFont val="Calibri"/>
        <family val="2"/>
      </rPr>
      <t>Canada (Northwest Territories,
Saskatchewan)</t>
    </r>
  </si>
  <si>
    <r>
      <rPr>
        <sz val="11"/>
        <rFont val="Calibri"/>
        <family val="2"/>
      </rPr>
      <t>Mean For Antigua, Barbados, Barbuda, Caicos Islands, Cuba, Dominican, Grand
Cayman, Jamaica, Turks Islands</t>
    </r>
  </si>
  <si>
    <r>
      <rPr>
        <sz val="11"/>
        <rFont val="Calibri"/>
        <family val="2"/>
      </rPr>
      <t>Mean For Belize, Costa Rica, EI Salvador,
Guatemala, Honduras, Nicaragua</t>
    </r>
  </si>
  <si>
    <r>
      <rPr>
        <sz val="11"/>
        <rFont val="Calibri"/>
        <family val="2"/>
      </rPr>
      <t>Mean For Conus (East of Mississippi River
including Louisiana, Missouri, Minnesota)</t>
    </r>
  </si>
  <si>
    <r>
      <rPr>
        <sz val="11"/>
        <rFont val="Calibri"/>
        <family val="2"/>
      </rPr>
      <t>Mean For Conus (East of Mississippi River
excluding Louisiana, Missouri, Minnesota)</t>
    </r>
  </si>
  <si>
    <r>
      <rPr>
        <sz val="11"/>
        <rFont val="Calibri"/>
        <family val="2"/>
      </rPr>
      <t>Mean For England, Isle of Man, Scotland,
Shetland Island, Wales</t>
    </r>
  </si>
  <si>
    <r>
      <rPr>
        <sz val="11"/>
        <rFont val="Calibri"/>
        <family val="2"/>
      </rPr>
      <t>Mean For Bolivia Chile, Colombia,
Ecuador, Guyana, Peru, Venezuela</t>
    </r>
  </si>
  <si>
    <r>
      <rPr>
        <sz val="11"/>
        <rFont val="Calibri"/>
        <family val="2"/>
      </rPr>
      <t>Mean For Argentina, Bolivia, Brazil, Chile Colombia, Ecuador, Guyana, Paraguay,
Peru, Trinidad and Tobage, Venezuela</t>
    </r>
  </si>
  <si>
    <t>CDTop Firmware Setting Checklist</t>
    <phoneticPr fontId="2" type="noConversion"/>
  </si>
  <si>
    <t>Filled by R&amp;D (CDTop)</t>
  </si>
  <si>
    <t>11. LOCUS (Data Logger solution): 
-&gt; Auto logging data to MTK chip internal flash, no need to wakeup HOST side.
-&gt; Smart overlapping mechanism to keep latest logger data (4KB base).
-&gt; Flexible configuration to support most logging type, mode and contents.
-&gt; Logger capability in MTK chip internal flash: 
With 1 sector flash (64KB), user can log &gt;16 hours. The version support 2 sector (128KB).
The baud rate 115200 bps is recommended, because of using it for dumping data from internal memory of chip successfully.
There aren't commands to change settings of LOCUS function. It can only set by CDTop.</t>
  </si>
  <si>
    <t>Confirmed by Sales (CDTop)</t>
  </si>
  <si>
    <t>Verified by R&amp;D (CDTop)</t>
  </si>
  <si>
    <r>
      <rPr>
        <b/>
        <sz val="12"/>
        <color theme="1"/>
        <rFont val="Calibri"/>
        <family val="2"/>
      </rPr>
      <t xml:space="preserve">2. NMEA Sentence &amp; Interval Period: </t>
    </r>
    <r>
      <rPr>
        <sz val="12"/>
        <color theme="1"/>
        <rFont val="Calibri"/>
        <family val="2"/>
      </rPr>
      <t xml:space="preserve">
-&gt; This option sets the output interval period for each of the NMEA sentences. 
-&gt; Please keep in mind that the rate of the NMEA sentences output is directly affected by the update rate. 
-&gt; For example, if the default setting is chosen: “GGA( 1 ), GSA( 1 ), GSV( 5 ), RMC( 1 ), VTG( 1 )”, then GGA, GSA, RMC and VTG sentences will output once per second, while GSV will output once every 5 seconds if the update rate is at 1Hz. 
-&gt; If the update rate is set to 10Hz, then using the above setting, GGA, GSA, RMC and VTG will now output 10 times per second, while GSV outputs 2 times per second.</t>
    </r>
  </si>
  <si>
    <r>
      <rPr>
        <b/>
        <sz val="12"/>
        <color theme="1"/>
        <rFont val="Calibri"/>
        <family val="2"/>
      </rPr>
      <t>3. Datum:</t>
    </r>
    <r>
      <rPr>
        <sz val="12"/>
        <color theme="1"/>
        <rFont val="Calibri"/>
        <family val="2"/>
      </rPr>
      <t xml:space="preserve"> 
Please ask our support personnel for a complete list of datum.</t>
    </r>
  </si>
  <si>
    <r>
      <rPr>
        <b/>
        <sz val="12"/>
        <color theme="1"/>
        <rFont val="Calibri"/>
        <family val="2"/>
      </rPr>
      <t>4. DGPS mode:</t>
    </r>
    <r>
      <rPr>
        <sz val="12"/>
        <color theme="1"/>
        <rFont val="Calibri"/>
        <family val="2"/>
      </rPr>
      <t xml:space="preserve"> 
SBAS and RTCM cannot be enabled at the same time. And SBAS can only be enabled when update rate is less than or equal to 5Hz.</t>
    </r>
  </si>
  <si>
    <r>
      <t>5. Update Rate:</t>
    </r>
    <r>
      <rPr>
        <sz val="12"/>
        <color theme="1"/>
        <rFont val="Calibri"/>
        <family val="2"/>
      </rPr>
      <t xml:space="preserve"> 
High baud-rate is required for high update rate. For example: it is 38400 bps recommended for 5Hz update rate or 115200 bps for 10Hz update rate.</t>
    </r>
  </si>
  <si>
    <r>
      <t>6. Data Decimal:</t>
    </r>
    <r>
      <rPr>
        <sz val="12"/>
        <color theme="1"/>
        <rFont val="Calibri"/>
        <family val="2"/>
      </rPr>
      <t xml:space="preserve"> 
Set the number of decimal places for longitude &amp; latitude data reported in NMEA.</t>
    </r>
  </si>
  <si>
    <r>
      <t>7. 3D Fix Output:</t>
    </r>
    <r>
      <rPr>
        <sz val="12"/>
        <color theme="1"/>
        <rFont val="Calibri"/>
        <family val="2"/>
      </rPr>
      <t xml:space="preserve"> 
-&gt; “Period” specifies the entire cycle time (high + low level signal), while "Duty cycle" specifies the period of time when the signal level is high. 
-&gt; For example, if period is set to 2 sec and Duty cycle is set to 100ms, the entire cycle time will be 2sec, where the signal will be high for 100ms and low for 1.9sec. If period is set to 2 sec and duty cycle is set to 1/2, the signal will remain high for 500ms (1/2 of period), and low for 500ms. If duty cycle is OFF or ON, then the period time will be of no use, since it will remain low or high.</t>
    </r>
  </si>
  <si>
    <r>
      <t>8. 1PPS Output Duration:</t>
    </r>
    <r>
      <rPr>
        <sz val="12"/>
        <color theme="1"/>
        <rFont val="Calibri"/>
        <family val="2"/>
      </rPr>
      <t xml:space="preserve"> 
Sets the length (duration) of the pulse for 1PPS.</t>
    </r>
  </si>
  <si>
    <r>
      <t>9. 1PPS Mode: 
Set 1PPS</t>
    </r>
    <r>
      <rPr>
        <sz val="12"/>
        <color theme="1"/>
        <rFont val="Calibri"/>
        <family val="2"/>
      </rPr>
      <t xml:space="preserve"> pulse output mode selection</t>
    </r>
  </si>
  <si>
    <r>
      <t>10. Active Interference Cancellation (AIC):</t>
    </r>
    <r>
      <rPr>
        <sz val="12"/>
        <color theme="1"/>
        <rFont val="Calibri"/>
        <family val="2"/>
      </rPr>
      <t xml:space="preserve"> 
Provides effective narrow-band interference and jamming elimination. The GPS signal could be recovered from the jammed signal, and let user get better navigation quality.</t>
    </r>
  </si>
  <si>
    <r>
      <rPr>
        <b/>
        <sz val="12"/>
        <color rgb="FF0070C0"/>
        <rFont val="新細明體"/>
        <family val="2"/>
      </rPr>
      <t>○</t>
    </r>
  </si>
  <si>
    <r>
      <t xml:space="preserve">12. Multi-Interface Selection:
-&gt; </t>
    </r>
    <r>
      <rPr>
        <sz val="12"/>
        <color theme="1"/>
        <rFont val="Calibri"/>
        <family val="2"/>
      </rPr>
      <t xml:space="preserve">Firefly X1 can support I2C or SPI function based on different firmwares. The available options are 1) UART Only 2) UART + I2C 3) UART + SPI. Please refer to the I2C/SPI Application Note to learn a) how to parse packets from I2C and SPI interfaces, b) how to get NMEA output from I2C/SPI interface, similar to UART  </t>
    </r>
  </si>
  <si>
    <r>
      <rPr>
        <b/>
        <sz val="12"/>
        <color theme="1"/>
        <rFont val="Calibri"/>
        <family val="2"/>
      </rPr>
      <t>5. Embedded Assist System (EASY):</t>
    </r>
    <r>
      <rPr>
        <sz val="12"/>
        <color theme="1"/>
        <rFont val="Calibri"/>
        <family val="2"/>
      </rPr>
      <t xml:space="preserve"> is the abbreviation of Embedded Assist System. The benefits are including: 
-&gt; EASY to TTFF : EASY works as an embedded software which can accelerate TTFF by predicting satellite navigation messages from received ephemeris.
-&gt; EASY to calculate : No additional computing interval for EASY task. EASY was efficiently scheduled and computed in the free time of every second after GPS navigation solution.
-&gt; EASY to design-in : World leading technology with no additional design-in efforts.
</t>
    </r>
    <r>
      <rPr>
        <b/>
        <sz val="12"/>
        <color theme="1"/>
        <rFont val="Calibri"/>
        <family val="2"/>
      </rPr>
      <t xml:space="preserve">Caution: a) The EASY function only works with update rate 1Hz, and it can disabled/enabled by a PMTK command. b) “VBACKUP” pin needs to be connected for this feature to work. Please contact us for more details. </t>
    </r>
    <r>
      <rPr>
        <sz val="12"/>
        <color theme="1"/>
        <rFont val="Calibri"/>
        <family val="2"/>
      </rPr>
      <t xml:space="preserve">
</t>
    </r>
    <r>
      <rPr>
        <i/>
        <sz val="12"/>
        <color theme="1"/>
        <rFont val="Calibri"/>
        <family val="2"/>
      </rPr>
      <t>EASY function is conceptually designed to automatically engage for predicting after first receiving the broadcast ephemeris. A while later (generally, tens of second), 3 day extensions is completely generated then all EASY function will be maintained at standby condition. EASY assist is going to be engaged when GPS request in new TTFF condition or re-generate again with another new received ephemeris. At meanwhile, the TTFF is benefited by EASY assist.</t>
    </r>
    <r>
      <rPr>
        <sz val="12"/>
        <color theme="1"/>
        <rFont val="Calibri"/>
        <family val="2"/>
      </rPr>
      <t xml:space="preserve">
</t>
    </r>
  </si>
  <si>
    <r>
      <rPr>
        <b/>
        <sz val="12"/>
        <color theme="1"/>
        <rFont val="Calibri"/>
        <family val="2"/>
      </rPr>
      <t xml:space="preserve">1. Baud Rate: </t>
    </r>
    <r>
      <rPr>
        <sz val="12"/>
        <color theme="1"/>
        <rFont val="Calibri"/>
        <family val="2"/>
      </rPr>
      <t xml:space="preserve">
High baud-rate is required for high update rate, as well as for additional NMEA output sentences. Please see </t>
    </r>
    <r>
      <rPr>
        <u/>
        <sz val="12"/>
        <color theme="1"/>
        <rFont val="Calibri"/>
        <family val="2"/>
      </rPr>
      <t>“2. Update Rate”</t>
    </r>
    <r>
      <rPr>
        <sz val="12"/>
        <color theme="1"/>
        <rFont val="Calibri"/>
        <family val="2"/>
      </rPr>
      <t xml:space="preserve"> and </t>
    </r>
    <r>
      <rPr>
        <u/>
        <sz val="12"/>
        <color theme="1"/>
        <rFont val="Calibri"/>
        <family val="2"/>
      </rPr>
      <t>“6. NMEA Sentence &amp; Interval Period”</t>
    </r>
    <r>
      <rPr>
        <sz val="12"/>
        <color theme="1"/>
        <rFont val="Calibri"/>
        <family val="2"/>
      </rPr>
      <t xml:space="preserve"> for more details.
-&gt; Formula for calculating required baud rate, assuming each NMEA sentence takes a set amount of #: GLL=6, RMC=8, VTG=4, GSA=7, GSV=26, GGA=8, ZDA=5; 
- &gt; If all NMEA sentences are turned on, the selected baud rate must be greater than &gt; </t>
    </r>
    <r>
      <rPr>
        <u/>
        <sz val="12"/>
        <color theme="1"/>
        <rFont val="Calibri"/>
        <family val="2"/>
      </rPr>
      <t>(6+8+4+7+26+8+5) x update rate x 100</t>
    </r>
    <r>
      <rPr>
        <sz val="12"/>
        <color theme="1"/>
        <rFont val="Calibri"/>
        <family val="2"/>
      </rPr>
      <t xml:space="preserve">
-&gt; So if the update rate is at 1 Hz with all NMEA sentences turned on, the formula will be equal to 6400, thus the selected baud rate must be 9600bps or greater!
</t>
    </r>
    <r>
      <rPr>
        <b/>
        <sz val="12"/>
        <color theme="1"/>
        <rFont val="Calibri"/>
        <family val="2"/>
      </rPr>
      <t>Caution: This formula is not applicable when setting baud rate / update rate / NMEA sentence using PMTK Command!</t>
    </r>
    <phoneticPr fontId="2" type="noConversion"/>
  </si>
  <si>
    <t xml:space="preserve">1. AGPS function is supported in firmware version Mcore2.02 &amp; AXN0.3 or later revisions.
2. “Navigation Speed Threshold” function can be enabled in all GPS modules to help reduce stationary drifting problem of GPS through a special drifting elimination algorithm. If you wish to enable or change the threshold value (1.0 m/s), please contact us. In addition, the setting can also be changed temporarily using MTK packet command. The feature is disabled (0.0 m/s) for default.
3. Items 1, 2, 3 , 4, 5, can be changed through PMTK command, but will return to chosen setting when re-booted without supplying backup power. Please contact us for the complete PMTK command document.
4. “Application notes” document for our module is available. It contains design tips, layouts, and cautions you should watch out for when designing around CDTop GPS modules. Please contact us if you have not received your application notes document.
</t>
    <phoneticPr fontId="2" type="noConversion"/>
  </si>
  <si>
    <t xml:space="preserve">9. 1PPS Mode - 1PPS pulse output mode selection: </t>
    <phoneticPr fontId="2" type="noConversion"/>
  </si>
  <si>
    <t>2021 /   /</t>
    <phoneticPr fontId="2" type="noConversion"/>
  </si>
  <si>
    <r>
      <t>6. Data digits after the decimal point:</t>
    </r>
    <r>
      <rPr>
        <sz val="12"/>
        <color theme="1"/>
        <rFont val="Calibri"/>
        <family val="2"/>
      </rPr>
      <t xml:space="preserve"> </t>
    </r>
  </si>
  <si>
    <r>
      <t>4. DGPS mode:</t>
    </r>
    <r>
      <rPr>
        <sz val="12"/>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</si>
</sst>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General\ &quot;bps&quot;"/>
    <numFmt numFmtId="177" formatCode="&quot;GGA (&quot;General&quot;)&quot;"/>
    <numFmt numFmtId="178" formatCode="&quot;GSA (&quot;General&quot;)&quot;"/>
    <numFmt numFmtId="179" formatCode="&quot;GSV (&quot;General&quot;)&quot;"/>
    <numFmt numFmtId="180" formatCode="&quot;RMC (&quot;General&quot;)&quot;"/>
    <numFmt numFmtId="181" formatCode="&quot;VTG (&quot;General&quot;)&quot;"/>
    <numFmt numFmtId="182" formatCode="&quot;GLL (&quot;General&quot;)&quot;"/>
    <numFmt numFmtId="183" formatCode="&quot;ZDA (&quot;General&quot;)&quot;"/>
    <numFmt numFmtId="184" formatCode="General\ &quot;sec&quot;"/>
    <numFmt numFmtId="185" formatCode="General\ &quot;ms&quot;"/>
    <numFmt numFmtId="186" formatCode="General\ &quot;meters&quot;"/>
    <numFmt numFmtId="187" formatCode="General\ &quot;m/s&quot;"/>
    <numFmt numFmtId="188" formatCode="###0;###0"/>
    <numFmt numFmtId="189" formatCode="[$-409]mmmm\ d\,\ yyyy;@"/>
  </numFmts>
  <fonts count="46" x14ac:knownFonts="1">
    <font>
      <sz val="11"/>
      <color theme="1"/>
      <name val="新細明體"/>
      <family val="2"/>
      <scheme val="minor"/>
    </font>
    <font>
      <u/>
      <sz val="11"/>
      <color theme="10"/>
      <name val="新細明體"/>
      <family val="2"/>
      <scheme val="minor"/>
    </font>
    <font>
      <sz val="9"/>
      <name val="新細明體"/>
      <family val="3"/>
      <charset val="136"/>
      <scheme val="minor"/>
    </font>
    <font>
      <b/>
      <sz val="10"/>
      <color theme="1"/>
      <name val="新細明體"/>
      <family val="2"/>
      <scheme val="minor"/>
    </font>
    <font>
      <sz val="10"/>
      <color theme="1"/>
      <name val="新細明體"/>
      <family val="2"/>
      <scheme val="minor"/>
    </font>
    <font>
      <sz val="11"/>
      <color theme="1"/>
      <name val="Calibri"/>
      <family val="2"/>
    </font>
    <font>
      <b/>
      <sz val="18"/>
      <color rgb="FF000000"/>
      <name val="Calibri"/>
      <family val="2"/>
    </font>
    <font>
      <b/>
      <sz val="16"/>
      <color rgb="FF000000"/>
      <name val="Calibri"/>
      <family val="2"/>
    </font>
    <font>
      <b/>
      <sz val="11"/>
      <color rgb="FF000000"/>
      <name val="Calibri"/>
      <family val="2"/>
    </font>
    <font>
      <b/>
      <sz val="12"/>
      <color rgb="FF000000"/>
      <name val="Calibri"/>
      <family val="2"/>
    </font>
    <font>
      <b/>
      <sz val="11"/>
      <color theme="1"/>
      <name val="Calibri"/>
      <family val="2"/>
    </font>
    <font>
      <i/>
      <sz val="11"/>
      <color rgb="FF000000"/>
      <name val="Calibri"/>
      <family val="2"/>
    </font>
    <font>
      <i/>
      <sz val="11"/>
      <color theme="1"/>
      <name val="Calibri"/>
      <family val="2"/>
    </font>
    <font>
      <i/>
      <sz val="11"/>
      <color theme="4"/>
      <name val="Calibri"/>
      <family val="2"/>
    </font>
    <font>
      <i/>
      <sz val="11"/>
      <color rgb="FFFF0000"/>
      <name val="Calibri"/>
      <family val="2"/>
    </font>
    <font>
      <i/>
      <sz val="10"/>
      <color rgb="FF0000FF"/>
      <name val="Calibri"/>
      <family val="2"/>
    </font>
    <font>
      <b/>
      <sz val="14"/>
      <color theme="1"/>
      <name val="Calibri"/>
      <family val="2"/>
    </font>
    <font>
      <b/>
      <sz val="11"/>
      <color rgb="FF262626"/>
      <name val="Calibri"/>
      <family val="2"/>
    </font>
    <font>
      <sz val="11"/>
      <color rgb="FFFF0000"/>
      <name val="Calibri"/>
      <family val="2"/>
    </font>
    <font>
      <i/>
      <sz val="10"/>
      <color theme="1"/>
      <name val="Calibri"/>
      <family val="2"/>
    </font>
    <font>
      <sz val="10"/>
      <color theme="1"/>
      <name val="Calibri"/>
      <family val="2"/>
    </font>
    <font>
      <sz val="11"/>
      <color rgb="FF0070C0"/>
      <name val="Calibri"/>
      <family val="2"/>
    </font>
    <font>
      <sz val="11"/>
      <color theme="0"/>
      <name val="Calibri"/>
      <family val="2"/>
    </font>
    <font>
      <sz val="10"/>
      <color rgb="FF000000"/>
      <name val="Calibri"/>
      <family val="2"/>
    </font>
    <font>
      <sz val="10"/>
      <color rgb="FF0000FF"/>
      <name val="Calibri"/>
      <family val="2"/>
    </font>
    <font>
      <sz val="10"/>
      <color rgb="FFFF0000"/>
      <name val="Calibri"/>
      <family val="2"/>
    </font>
    <font>
      <b/>
      <u/>
      <sz val="11"/>
      <color theme="1"/>
      <name val="Calibri"/>
      <family val="2"/>
    </font>
    <font>
      <sz val="10.5"/>
      <color theme="1"/>
      <name val="Calibri"/>
      <family val="2"/>
    </font>
    <font>
      <sz val="11"/>
      <name val="Calibri"/>
      <family val="2"/>
    </font>
    <font>
      <b/>
      <sz val="10"/>
      <color rgb="FF000000"/>
      <name val="Calibri"/>
      <family val="2"/>
    </font>
    <font>
      <b/>
      <sz val="12"/>
      <color theme="1"/>
      <name val="Calibri"/>
      <family val="2"/>
    </font>
    <font>
      <sz val="12"/>
      <color theme="1"/>
      <name val="Calibri"/>
      <family val="2"/>
    </font>
    <font>
      <b/>
      <u/>
      <sz val="12"/>
      <color rgb="FF000000"/>
      <name val="Calibri"/>
      <family val="2"/>
    </font>
    <font>
      <sz val="12"/>
      <color rgb="FF000000"/>
      <name val="Calibri"/>
      <family val="2"/>
    </font>
    <font>
      <u/>
      <sz val="12"/>
      <color theme="1"/>
      <name val="Calibri"/>
      <family val="2"/>
    </font>
    <font>
      <i/>
      <sz val="12"/>
      <color theme="1"/>
      <name val="Calibri"/>
      <family val="2"/>
    </font>
    <font>
      <u/>
      <sz val="12"/>
      <color theme="10"/>
      <name val="Calibri"/>
      <family val="2"/>
    </font>
    <font>
      <b/>
      <sz val="12"/>
      <color rgb="FFFF0000"/>
      <name val="Calibri"/>
      <family val="2"/>
    </font>
    <font>
      <b/>
      <sz val="12"/>
      <name val="Calibri"/>
      <family val="2"/>
    </font>
    <font>
      <b/>
      <u/>
      <sz val="12"/>
      <color theme="1"/>
      <name val="Calibri"/>
      <family val="2"/>
    </font>
    <font>
      <b/>
      <sz val="12"/>
      <color rgb="FF0070C0"/>
      <name val="Calibri"/>
      <family val="2"/>
    </font>
    <font>
      <b/>
      <sz val="12"/>
      <color rgb="FF0070C0"/>
      <name val="新細明體"/>
      <family val="2"/>
    </font>
    <font>
      <sz val="12"/>
      <color rgb="FF0070C0"/>
      <name val="Calibri"/>
      <family val="2"/>
    </font>
    <font>
      <sz val="12"/>
      <color theme="1"/>
      <name val="新細明體"/>
      <family val="2"/>
      <scheme val="minor"/>
    </font>
    <font>
      <sz val="12"/>
      <color rgb="FFFF0000"/>
      <name val="Calibri"/>
      <family val="2"/>
    </font>
    <font>
      <b/>
      <sz val="12"/>
      <color rgb="FF262626"/>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2EAF1"/>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rgb="FF4AACC6"/>
      </left>
      <right/>
      <top style="thin">
        <color rgb="FF4AACC6"/>
      </top>
      <bottom style="thin">
        <color rgb="FF4AACC6"/>
      </bottom>
      <diagonal/>
    </border>
    <border>
      <left/>
      <right/>
      <top style="thin">
        <color rgb="FF4AACC6"/>
      </top>
      <bottom style="thin">
        <color rgb="FF4AACC6"/>
      </bottom>
      <diagonal/>
    </border>
    <border>
      <left/>
      <right style="thin">
        <color rgb="FF4AACC6"/>
      </right>
      <top style="thin">
        <color rgb="FF4AACC6"/>
      </top>
      <bottom style="thin">
        <color rgb="FF4AACC6"/>
      </bottom>
      <diagonal/>
    </border>
    <border>
      <left style="thin">
        <color rgb="FF4AACC6"/>
      </left>
      <right style="thin">
        <color rgb="FF4AACC6"/>
      </right>
      <top style="thin">
        <color rgb="FF4AACC6"/>
      </top>
      <bottom style="thin">
        <color rgb="FF4AACC6"/>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58">
    <xf numFmtId="0" fontId="0" fillId="0" borderId="0" xfId="0"/>
    <xf numFmtId="0" fontId="0" fillId="0" borderId="0" xfId="0" applyFont="1" applyAlignment="1">
      <alignment vertical="center"/>
    </xf>
    <xf numFmtId="0" fontId="0" fillId="2" borderId="0" xfId="0" applyFont="1" applyFill="1" applyBorder="1" applyAlignment="1">
      <alignment vertical="center"/>
    </xf>
    <xf numFmtId="0" fontId="0" fillId="2" borderId="16" xfId="0" applyFont="1" applyFill="1" applyBorder="1" applyAlignment="1">
      <alignment vertical="center"/>
    </xf>
    <xf numFmtId="0" fontId="0" fillId="2" borderId="0" xfId="0" applyFont="1" applyFill="1" applyAlignment="1">
      <alignment vertical="center"/>
    </xf>
    <xf numFmtId="0" fontId="4" fillId="2" borderId="0" xfId="0" applyFont="1" applyFill="1" applyAlignment="1">
      <alignment horizontal="left" vertical="center"/>
    </xf>
    <xf numFmtId="0" fontId="4" fillId="2" borderId="15" xfId="0" applyFont="1" applyFill="1" applyBorder="1" applyAlignment="1">
      <alignment horizontal="left" vertical="center"/>
    </xf>
    <xf numFmtId="0" fontId="3" fillId="2" borderId="0" xfId="0" applyFont="1" applyFill="1" applyAlignment="1">
      <alignment horizontal="left" vertical="center"/>
    </xf>
    <xf numFmtId="0" fontId="3" fillId="2" borderId="15" xfId="0" applyFont="1" applyFill="1" applyBorder="1" applyAlignment="1">
      <alignment horizontal="left" vertical="center"/>
    </xf>
    <xf numFmtId="0" fontId="5" fillId="2" borderId="0" xfId="0" applyFont="1" applyFill="1" applyAlignment="1">
      <alignment vertical="center"/>
    </xf>
    <xf numFmtId="0" fontId="5" fillId="2" borderId="4" xfId="0" applyFont="1" applyFill="1" applyBorder="1" applyAlignment="1">
      <alignment vertical="center"/>
    </xf>
    <xf numFmtId="0" fontId="5" fillId="2" borderId="14" xfId="0" applyFont="1" applyFill="1" applyBorder="1" applyAlignment="1">
      <alignment vertical="center"/>
    </xf>
    <xf numFmtId="0" fontId="5" fillId="2" borderId="5" xfId="0" applyFont="1" applyFill="1" applyBorder="1" applyAlignment="1">
      <alignment vertical="center"/>
    </xf>
    <xf numFmtId="0" fontId="5" fillId="0" borderId="0" xfId="0" applyFont="1" applyAlignment="1">
      <alignment vertical="center"/>
    </xf>
    <xf numFmtId="0" fontId="5" fillId="2" borderId="15" xfId="0" applyFont="1" applyFill="1" applyBorder="1" applyAlignment="1">
      <alignment vertical="center"/>
    </xf>
    <xf numFmtId="0" fontId="5" fillId="2" borderId="0" xfId="0" applyFont="1" applyFill="1" applyBorder="1" applyAlignment="1">
      <alignment vertical="center"/>
    </xf>
    <xf numFmtId="0" fontId="5" fillId="2" borderId="16" xfId="0" applyFont="1" applyFill="1" applyBorder="1" applyAlignment="1">
      <alignment vertical="center"/>
    </xf>
    <xf numFmtId="0" fontId="7" fillId="2" borderId="0" xfId="0" applyFont="1" applyFill="1" applyAlignment="1">
      <alignment horizontal="center" vertical="center" wrapText="1"/>
    </xf>
    <xf numFmtId="0" fontId="7"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0" xfId="0" applyFont="1" applyFill="1" applyBorder="1" applyAlignment="1">
      <alignment horizontal="right" vertical="center" wrapText="1"/>
    </xf>
    <xf numFmtId="0" fontId="5" fillId="2" borderId="0" xfId="0" applyFont="1" applyFill="1" applyBorder="1" applyAlignment="1">
      <alignment horizontal="center" vertical="center"/>
    </xf>
    <xf numFmtId="0" fontId="10" fillId="2" borderId="0" xfId="0" applyFont="1" applyFill="1" applyBorder="1" applyAlignment="1">
      <alignment horizontal="right" vertical="center"/>
    </xf>
    <xf numFmtId="0" fontId="11"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Alignment="1">
      <alignment vertical="center"/>
    </xf>
    <xf numFmtId="0" fontId="17" fillId="2" borderId="0" xfId="0" applyFont="1" applyFill="1" applyBorder="1" applyAlignment="1">
      <alignment horizontal="left" vertical="center"/>
    </xf>
    <xf numFmtId="0" fontId="5" fillId="2" borderId="0" xfId="0" applyFont="1" applyFill="1" applyBorder="1" applyAlignment="1">
      <alignment horizontal="left" vertical="center"/>
    </xf>
    <xf numFmtId="0" fontId="19" fillId="2" borderId="0" xfId="0" applyFont="1" applyFill="1" applyBorder="1" applyAlignment="1">
      <alignment horizontal="left" vertical="center"/>
    </xf>
    <xf numFmtId="177" fontId="21" fillId="2" borderId="1" xfId="0" applyNumberFormat="1" applyFont="1" applyFill="1" applyBorder="1" applyAlignment="1">
      <alignment horizontal="center" vertical="center"/>
    </xf>
    <xf numFmtId="178" fontId="21" fillId="2" borderId="1" xfId="0" applyNumberFormat="1" applyFont="1" applyFill="1" applyBorder="1" applyAlignment="1">
      <alignment horizontal="center" vertical="center"/>
    </xf>
    <xf numFmtId="179" fontId="21" fillId="2" borderId="1" xfId="0" applyNumberFormat="1" applyFont="1" applyFill="1" applyBorder="1" applyAlignment="1">
      <alignment horizontal="center" vertical="center"/>
    </xf>
    <xf numFmtId="180" fontId="21" fillId="2" borderId="1" xfId="0" applyNumberFormat="1" applyFont="1" applyFill="1" applyBorder="1" applyAlignment="1">
      <alignment horizontal="center" vertical="center"/>
    </xf>
    <xf numFmtId="181" fontId="21" fillId="2" borderId="1" xfId="0" applyNumberFormat="1" applyFont="1" applyFill="1" applyBorder="1" applyAlignment="1">
      <alignment horizontal="center" vertical="center"/>
    </xf>
    <xf numFmtId="182" fontId="21" fillId="2" borderId="1" xfId="0" applyNumberFormat="1" applyFont="1" applyFill="1" applyBorder="1" applyAlignment="1">
      <alignment horizontal="center" vertical="center"/>
    </xf>
    <xf numFmtId="183" fontId="21" fillId="2" borderId="1" xfId="0" applyNumberFormat="1" applyFont="1" applyFill="1" applyBorder="1" applyAlignment="1">
      <alignment horizontal="center" vertical="center"/>
    </xf>
    <xf numFmtId="177" fontId="18" fillId="2" borderId="1" xfId="0" applyNumberFormat="1" applyFont="1" applyFill="1" applyBorder="1" applyAlignment="1">
      <alignment horizontal="center" vertical="center"/>
    </xf>
    <xf numFmtId="178" fontId="18" fillId="2" borderId="1" xfId="0" applyNumberFormat="1" applyFont="1" applyFill="1" applyBorder="1" applyAlignment="1">
      <alignment horizontal="center" vertical="center"/>
    </xf>
    <xf numFmtId="179" fontId="18" fillId="2" borderId="1" xfId="0" applyNumberFormat="1" applyFont="1" applyFill="1" applyBorder="1" applyAlignment="1">
      <alignment horizontal="center" vertical="center"/>
    </xf>
    <xf numFmtId="180" fontId="18" fillId="2" borderId="1" xfId="0" applyNumberFormat="1" applyFont="1" applyFill="1" applyBorder="1" applyAlignment="1">
      <alignment horizontal="center" vertical="center"/>
    </xf>
    <xf numFmtId="181" fontId="18" fillId="2" borderId="1" xfId="0" applyNumberFormat="1" applyFont="1" applyFill="1" applyBorder="1" applyAlignment="1">
      <alignment horizontal="center" vertical="center"/>
    </xf>
    <xf numFmtId="182" fontId="18" fillId="2" borderId="1" xfId="0" applyNumberFormat="1" applyFont="1" applyFill="1" applyBorder="1" applyAlignment="1">
      <alignment horizontal="center" vertical="center"/>
    </xf>
    <xf numFmtId="183" fontId="18" fillId="2" borderId="1" xfId="0" applyNumberFormat="1" applyFont="1" applyFill="1" applyBorder="1" applyAlignment="1">
      <alignment horizontal="center" vertical="center"/>
    </xf>
    <xf numFmtId="0" fontId="18" fillId="2" borderId="0" xfId="0" applyFont="1" applyFill="1" applyBorder="1" applyAlignment="1">
      <alignment vertical="center" wrapText="1"/>
    </xf>
    <xf numFmtId="0" fontId="10" fillId="2" borderId="0" xfId="0" applyFont="1" applyFill="1" applyBorder="1" applyAlignment="1">
      <alignment vertical="center"/>
    </xf>
    <xf numFmtId="0" fontId="18" fillId="2" borderId="0" xfId="0" applyFont="1" applyFill="1" applyBorder="1" applyAlignment="1">
      <alignment vertical="center"/>
    </xf>
    <xf numFmtId="0" fontId="23" fillId="2" borderId="0" xfId="0" applyFont="1" applyFill="1" applyAlignment="1">
      <alignment vertical="center"/>
    </xf>
    <xf numFmtId="0" fontId="23" fillId="2" borderId="15" xfId="0" applyFont="1" applyFill="1" applyBorder="1" applyAlignment="1">
      <alignment vertical="center"/>
    </xf>
    <xf numFmtId="184" fontId="18" fillId="2" borderId="1" xfId="0" applyNumberFormat="1" applyFont="1" applyFill="1" applyBorder="1" applyAlignment="1">
      <alignment horizontal="center" vertical="center"/>
    </xf>
    <xf numFmtId="12" fontId="18" fillId="2" borderId="1" xfId="0" applyNumberFormat="1" applyFont="1" applyFill="1" applyBorder="1" applyAlignment="1">
      <alignment horizontal="center" vertical="center"/>
    </xf>
    <xf numFmtId="184" fontId="18" fillId="2" borderId="0" xfId="0" applyNumberFormat="1" applyFont="1" applyFill="1" applyBorder="1" applyAlignment="1">
      <alignment horizontal="center" vertical="center"/>
    </xf>
    <xf numFmtId="12" fontId="18" fillId="2" borderId="0" xfId="0" applyNumberFormat="1" applyFont="1" applyFill="1" applyBorder="1" applyAlignment="1">
      <alignment horizontal="center" vertical="center"/>
    </xf>
    <xf numFmtId="0" fontId="24" fillId="2" borderId="0" xfId="0" applyFont="1" applyFill="1" applyAlignment="1">
      <alignment horizontal="left" vertical="center"/>
    </xf>
    <xf numFmtId="0" fontId="24" fillId="2" borderId="15" xfId="0" applyFont="1" applyFill="1" applyBorder="1" applyAlignment="1">
      <alignment horizontal="left" vertical="center"/>
    </xf>
    <xf numFmtId="0" fontId="25" fillId="2" borderId="0" xfId="0" applyFont="1" applyFill="1" applyAlignment="1">
      <alignment horizontal="left" vertical="center"/>
    </xf>
    <xf numFmtId="0" fontId="25" fillId="2" borderId="15" xfId="0" applyFont="1" applyFill="1" applyBorder="1" applyAlignment="1">
      <alignment horizontal="left" vertical="center"/>
    </xf>
    <xf numFmtId="185" fontId="22" fillId="2" borderId="0" xfId="0" applyNumberFormat="1" applyFont="1" applyFill="1" applyBorder="1" applyAlignment="1">
      <alignment horizontal="center" vertical="center"/>
    </xf>
    <xf numFmtId="0" fontId="18" fillId="2" borderId="0" xfId="0" applyFont="1" applyFill="1" applyAlignment="1">
      <alignment horizontal="left" vertical="center"/>
    </xf>
    <xf numFmtId="0" fontId="18" fillId="2" borderId="15" xfId="0" applyFont="1" applyFill="1" applyBorder="1" applyAlignment="1">
      <alignment horizontal="left" vertical="center"/>
    </xf>
    <xf numFmtId="0" fontId="27" fillId="2" borderId="0" xfId="0" applyFont="1" applyFill="1" applyAlignment="1">
      <alignment horizontal="left" vertical="center"/>
    </xf>
    <xf numFmtId="0" fontId="27" fillId="2" borderId="15" xfId="0" applyFont="1" applyFill="1" applyBorder="1" applyAlignment="1">
      <alignment horizontal="left" vertical="center"/>
    </xf>
    <xf numFmtId="184" fontId="5" fillId="2" borderId="0" xfId="0" applyNumberFormat="1" applyFont="1" applyFill="1" applyBorder="1" applyAlignment="1">
      <alignment horizontal="center" vertical="center"/>
    </xf>
    <xf numFmtId="0" fontId="18" fillId="2" borderId="0" xfId="0" applyFont="1" applyFill="1" applyBorder="1" applyAlignment="1">
      <alignment horizontal="left" vertical="center"/>
    </xf>
    <xf numFmtId="184" fontId="28" fillId="2" borderId="0" xfId="0" applyNumberFormat="1" applyFont="1" applyFill="1" applyBorder="1" applyAlignment="1">
      <alignment horizontal="center" vertical="center"/>
    </xf>
    <xf numFmtId="184" fontId="18" fillId="2" borderId="1" xfId="0" applyNumberFormat="1" applyFont="1" applyFill="1" applyBorder="1" applyAlignment="1">
      <alignment horizontal="left" vertical="center"/>
    </xf>
    <xf numFmtId="186" fontId="18" fillId="2" borderId="1" xfId="0" applyNumberFormat="1" applyFont="1" applyFill="1" applyBorder="1" applyAlignment="1">
      <alignment horizontal="left" vertical="center"/>
    </xf>
    <xf numFmtId="0" fontId="28" fillId="2" borderId="0" xfId="0" applyFont="1" applyFill="1" applyBorder="1" applyAlignment="1">
      <alignment horizontal="center" vertical="center"/>
    </xf>
    <xf numFmtId="187" fontId="18" fillId="2" borderId="1" xfId="0" applyNumberFormat="1" applyFont="1" applyFill="1" applyBorder="1" applyAlignment="1">
      <alignment horizontal="left" vertical="center"/>
    </xf>
    <xf numFmtId="187" fontId="18" fillId="2" borderId="0" xfId="0" applyNumberFormat="1" applyFont="1" applyFill="1" applyBorder="1" applyAlignment="1">
      <alignment horizontal="left" vertical="center"/>
    </xf>
    <xf numFmtId="0" fontId="19" fillId="2" borderId="0" xfId="0" applyFont="1" applyFill="1" applyBorder="1" applyAlignment="1">
      <alignment vertical="center"/>
    </xf>
    <xf numFmtId="0" fontId="29" fillId="2" borderId="0" xfId="0" applyFont="1" applyFill="1" applyBorder="1" applyAlignment="1">
      <alignment vertical="center"/>
    </xf>
    <xf numFmtId="0" fontId="29" fillId="2" borderId="0" xfId="0" applyFont="1" applyFill="1" applyAlignment="1">
      <alignment vertical="center"/>
    </xf>
    <xf numFmtId="0" fontId="29" fillId="0" borderId="0" xfId="0" applyFont="1" applyAlignment="1">
      <alignment vertical="center"/>
    </xf>
    <xf numFmtId="0" fontId="29" fillId="2" borderId="0" xfId="0" applyFont="1" applyFill="1" applyBorder="1" applyAlignment="1">
      <alignment horizontal="center" vertical="center"/>
    </xf>
    <xf numFmtId="188" fontId="8" fillId="4" borderId="22" xfId="0" applyNumberFormat="1" applyFont="1" applyFill="1" applyBorder="1" applyAlignment="1">
      <alignment horizontal="center" vertical="center" wrapText="1"/>
    </xf>
    <xf numFmtId="188" fontId="8" fillId="0" borderId="22" xfId="0" applyNumberFormat="1" applyFont="1" applyFill="1" applyBorder="1" applyAlignment="1">
      <alignment horizontal="center" vertical="center" wrapText="1"/>
    </xf>
    <xf numFmtId="188" fontId="8" fillId="4" borderId="22" xfId="0" applyNumberFormat="1" applyFont="1" applyFill="1" applyBorder="1" applyAlignment="1">
      <alignment horizontal="left" vertical="center" wrapText="1"/>
    </xf>
    <xf numFmtId="188" fontId="8" fillId="0" borderId="22" xfId="0" applyNumberFormat="1" applyFont="1" applyFill="1" applyBorder="1" applyAlignment="1">
      <alignment horizontal="left" vertical="center" wrapText="1"/>
    </xf>
    <xf numFmtId="0" fontId="9" fillId="2" borderId="0" xfId="0" applyFont="1" applyFill="1" applyAlignment="1">
      <alignment vertical="center"/>
    </xf>
    <xf numFmtId="0" fontId="31" fillId="2" borderId="0" xfId="0" applyFont="1" applyFill="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3" fillId="2" borderId="0" xfId="0" applyFont="1" applyFill="1" applyAlignment="1">
      <alignment vertical="center"/>
    </xf>
    <xf numFmtId="0" fontId="31" fillId="2" borderId="0" xfId="0" applyFont="1" applyFill="1" applyAlignment="1">
      <alignment vertical="center"/>
    </xf>
    <xf numFmtId="0" fontId="9" fillId="2" borderId="0" xfId="0" applyFont="1" applyFill="1" applyAlignment="1">
      <alignment horizontal="left" vertical="center"/>
    </xf>
    <xf numFmtId="0" fontId="35" fillId="0" borderId="0" xfId="0" applyFont="1" applyAlignment="1">
      <alignment horizontal="left" vertical="center"/>
    </xf>
    <xf numFmtId="0" fontId="31" fillId="2" borderId="0" xfId="0" applyFont="1" applyFill="1" applyAlignment="1">
      <alignment horizontal="left" vertical="center"/>
    </xf>
    <xf numFmtId="0" fontId="30" fillId="2" borderId="0" xfId="0" applyFont="1" applyFill="1" applyAlignment="1">
      <alignment horizontal="left" vertical="center"/>
    </xf>
    <xf numFmtId="0" fontId="33" fillId="2" borderId="0" xfId="0" applyFont="1" applyFill="1" applyAlignment="1">
      <alignment horizontal="left" vertical="center"/>
    </xf>
    <xf numFmtId="0" fontId="36" fillId="2" borderId="0" xfId="1" applyFont="1" applyFill="1" applyAlignment="1">
      <alignment horizontal="left" vertical="center"/>
    </xf>
    <xf numFmtId="0" fontId="37" fillId="2" borderId="0" xfId="0" applyFont="1" applyFill="1" applyAlignment="1">
      <alignment horizontal="left" vertical="center"/>
    </xf>
    <xf numFmtId="0" fontId="38" fillId="2" borderId="0" xfId="0" applyFont="1" applyFill="1" applyAlignment="1">
      <alignment horizontal="left" vertical="center"/>
    </xf>
    <xf numFmtId="0" fontId="31" fillId="0" borderId="0" xfId="0" applyFont="1" applyAlignment="1">
      <alignment horizontal="left" vertical="center"/>
    </xf>
    <xf numFmtId="0" fontId="39" fillId="0" borderId="0" xfId="0" applyFont="1" applyAlignment="1">
      <alignment horizontal="left" vertical="center"/>
    </xf>
    <xf numFmtId="0" fontId="39" fillId="2" borderId="0" xfId="0" applyFont="1" applyFill="1" applyAlignment="1">
      <alignment horizontal="left" vertical="center"/>
    </xf>
    <xf numFmtId="0" fontId="30" fillId="2" borderId="1" xfId="0" applyFont="1" applyFill="1" applyBorder="1" applyAlignment="1">
      <alignment horizontal="center" vertical="top" wrapText="1"/>
    </xf>
    <xf numFmtId="0" fontId="31" fillId="2" borderId="0" xfId="0" applyFont="1" applyFill="1" applyBorder="1" applyAlignment="1">
      <alignment vertical="top"/>
    </xf>
    <xf numFmtId="0" fontId="31" fillId="2" borderId="16" xfId="0" applyFont="1" applyFill="1" applyBorder="1" applyAlignment="1">
      <alignment vertical="top"/>
    </xf>
    <xf numFmtId="0" fontId="31" fillId="2" borderId="1" xfId="0" applyFont="1" applyFill="1" applyBorder="1" applyAlignment="1">
      <alignment horizontal="center" vertical="top" wrapText="1"/>
    </xf>
    <xf numFmtId="0" fontId="40" fillId="2" borderId="1" xfId="0" applyFont="1" applyFill="1" applyBorder="1" applyAlignment="1">
      <alignment horizontal="center" vertical="top" wrapText="1"/>
    </xf>
    <xf numFmtId="0" fontId="42" fillId="2" borderId="1" xfId="0" applyFont="1" applyFill="1" applyBorder="1" applyAlignment="1">
      <alignment horizontal="center" vertical="top" wrapText="1"/>
    </xf>
    <xf numFmtId="0" fontId="31" fillId="2" borderId="15" xfId="0" applyFont="1" applyFill="1" applyBorder="1" applyAlignment="1">
      <alignment vertical="top"/>
    </xf>
    <xf numFmtId="0" fontId="31" fillId="2" borderId="0" xfId="0" applyFont="1" applyFill="1" applyBorder="1" applyAlignment="1">
      <alignment vertical="top" wrapText="1"/>
    </xf>
    <xf numFmtId="0" fontId="31" fillId="0" borderId="0" xfId="0" applyFont="1" applyAlignment="1">
      <alignment vertical="center" wrapText="1"/>
    </xf>
    <xf numFmtId="0" fontId="43" fillId="0" borderId="0" xfId="0" applyFont="1"/>
    <xf numFmtId="0" fontId="31" fillId="2" borderId="16" xfId="0" applyFont="1" applyFill="1" applyBorder="1" applyAlignment="1">
      <alignment vertical="center"/>
    </xf>
    <xf numFmtId="0" fontId="31" fillId="2" borderId="15" xfId="0" applyFont="1" applyFill="1" applyBorder="1" applyAlignment="1">
      <alignment vertical="center"/>
    </xf>
    <xf numFmtId="0" fontId="31" fillId="2" borderId="6" xfId="0" applyFont="1" applyFill="1" applyBorder="1" applyAlignment="1">
      <alignment horizontal="left" vertical="center"/>
    </xf>
    <xf numFmtId="0" fontId="31" fillId="2" borderId="17" xfId="0" applyFont="1" applyFill="1" applyBorder="1" applyAlignment="1">
      <alignment vertical="center"/>
    </xf>
    <xf numFmtId="0" fontId="31" fillId="2" borderId="7" xfId="0" applyFont="1" applyFill="1" applyBorder="1" applyAlignment="1">
      <alignment vertical="center"/>
    </xf>
    <xf numFmtId="0" fontId="31" fillId="2" borderId="0" xfId="0" applyFont="1" applyFill="1" applyAlignment="1">
      <alignment horizontal="justify" vertical="center"/>
    </xf>
    <xf numFmtId="0" fontId="31" fillId="2" borderId="15" xfId="0" applyFont="1" applyFill="1" applyBorder="1" applyAlignment="1">
      <alignment horizontal="justify" vertical="center"/>
    </xf>
    <xf numFmtId="0" fontId="9" fillId="2" borderId="0" xfId="0" applyFont="1" applyFill="1" applyBorder="1" applyAlignment="1">
      <alignment vertical="center"/>
    </xf>
    <xf numFmtId="0" fontId="35" fillId="2" borderId="15" xfId="0" applyFont="1" applyFill="1" applyBorder="1" applyAlignment="1">
      <alignment horizontal="left" vertical="center"/>
    </xf>
    <xf numFmtId="0" fontId="35" fillId="2" borderId="0" xfId="0" applyFont="1" applyFill="1" applyAlignment="1">
      <alignment horizontal="left" vertical="center"/>
    </xf>
    <xf numFmtId="0" fontId="30" fillId="2" borderId="0" xfId="0" applyFont="1" applyFill="1" applyBorder="1" applyAlignment="1">
      <alignment vertical="center"/>
    </xf>
    <xf numFmtId="0" fontId="9" fillId="2" borderId="16" xfId="0" applyFont="1" applyFill="1" applyBorder="1" applyAlignment="1">
      <alignment vertical="center"/>
    </xf>
    <xf numFmtId="0" fontId="9" fillId="2" borderId="15" xfId="0" applyFont="1" applyFill="1" applyBorder="1" applyAlignment="1">
      <alignment vertical="center"/>
    </xf>
    <xf numFmtId="0" fontId="28" fillId="0" borderId="19"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4" borderId="19" xfId="0" applyFont="1" applyFill="1" applyBorder="1" applyAlignment="1">
      <alignment horizontal="left" vertical="center" wrapText="1"/>
    </xf>
    <xf numFmtId="0" fontId="28" fillId="4" borderId="20" xfId="0" applyFont="1" applyFill="1" applyBorder="1" applyAlignment="1">
      <alignment horizontal="left" vertical="center" wrapText="1"/>
    </xf>
    <xf numFmtId="0" fontId="28" fillId="4" borderId="21"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0" xfId="0" applyFont="1" applyFill="1" applyBorder="1" applyAlignment="1">
      <alignment horizontal="center" vertical="center"/>
    </xf>
    <xf numFmtId="176" fontId="22" fillId="2" borderId="0" xfId="0" applyNumberFormat="1" applyFont="1" applyFill="1" applyBorder="1" applyAlignment="1">
      <alignment horizontal="center" vertical="center"/>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6" xfId="0" applyFont="1" applyFill="1" applyBorder="1" applyAlignment="1">
      <alignment horizontal="center" vertical="center" wrapText="1"/>
    </xf>
    <xf numFmtId="176" fontId="18" fillId="2" borderId="2" xfId="0" applyNumberFormat="1" applyFont="1" applyFill="1" applyBorder="1" applyAlignment="1">
      <alignment horizontal="left" vertical="center"/>
    </xf>
    <xf numFmtId="176" fontId="18" fillId="2" borderId="3" xfId="0" applyNumberFormat="1" applyFont="1" applyFill="1" applyBorder="1" applyAlignment="1">
      <alignment horizontal="left" vertical="center"/>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29" fillId="2" borderId="4" xfId="0" applyFont="1" applyFill="1" applyBorder="1" applyAlignment="1">
      <alignment horizontal="left" vertical="center"/>
    </xf>
    <xf numFmtId="0" fontId="29" fillId="2" borderId="14" xfId="0" applyFont="1" applyFill="1" applyBorder="1" applyAlignment="1">
      <alignment horizontal="left" vertical="center"/>
    </xf>
    <xf numFmtId="0" fontId="29" fillId="2" borderId="5" xfId="0" applyFont="1" applyFill="1" applyBorder="1" applyAlignment="1">
      <alignment horizontal="left" vertical="center"/>
    </xf>
    <xf numFmtId="0" fontId="29" fillId="2" borderId="15" xfId="0" applyFont="1" applyFill="1" applyBorder="1" applyAlignment="1">
      <alignment horizontal="left" vertical="top" wrapText="1"/>
    </xf>
    <xf numFmtId="0" fontId="29" fillId="2" borderId="0" xfId="0" applyFont="1" applyFill="1" applyBorder="1" applyAlignment="1">
      <alignment horizontal="left" vertical="top"/>
    </xf>
    <xf numFmtId="0" fontId="29" fillId="2" borderId="16" xfId="0" applyFont="1" applyFill="1" applyBorder="1" applyAlignment="1">
      <alignment horizontal="left" vertical="top"/>
    </xf>
    <xf numFmtId="0" fontId="29" fillId="2" borderId="15" xfId="0" applyFont="1" applyFill="1" applyBorder="1" applyAlignment="1">
      <alignment horizontal="left" vertical="top"/>
    </xf>
    <xf numFmtId="0" fontId="29" fillId="2" borderId="6" xfId="0" applyFont="1" applyFill="1" applyBorder="1" applyAlignment="1">
      <alignment horizontal="left" vertical="top"/>
    </xf>
    <xf numFmtId="0" fontId="29" fillId="2" borderId="17" xfId="0" applyFont="1" applyFill="1" applyBorder="1" applyAlignment="1">
      <alignment horizontal="left" vertical="top"/>
    </xf>
    <xf numFmtId="0" fontId="29" fillId="2" borderId="7" xfId="0" applyFont="1" applyFill="1" applyBorder="1" applyAlignment="1">
      <alignment horizontal="left" vertical="top"/>
    </xf>
    <xf numFmtId="0" fontId="9" fillId="2" borderId="15" xfId="0" applyFont="1" applyFill="1" applyBorder="1" applyAlignment="1">
      <alignment horizontal="center" vertical="center"/>
    </xf>
    <xf numFmtId="0" fontId="9"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6" xfId="0" applyFont="1" applyFill="1" applyBorder="1" applyAlignment="1">
      <alignment horizontal="center" vertical="center"/>
    </xf>
    <xf numFmtId="0" fontId="10" fillId="2" borderId="0" xfId="0" applyFont="1" applyFill="1" applyBorder="1" applyAlignment="1">
      <alignment horizontal="right" vertical="center"/>
    </xf>
    <xf numFmtId="0" fontId="45" fillId="2" borderId="0" xfId="0" applyFont="1" applyFill="1" applyBorder="1" applyAlignment="1">
      <alignment vertical="center"/>
    </xf>
    <xf numFmtId="0" fontId="30" fillId="2" borderId="0" xfId="0" applyFont="1" applyFill="1" applyBorder="1" applyAlignment="1">
      <alignment horizontal="left" vertical="center" wrapText="1"/>
    </xf>
    <xf numFmtId="0" fontId="16" fillId="3" borderId="1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6" xfId="0" applyFont="1" applyFill="1" applyBorder="1" applyAlignment="1">
      <alignment horizontal="center" vertical="center"/>
    </xf>
    <xf numFmtId="0" fontId="30" fillId="2" borderId="0" xfId="0" applyFont="1" applyFill="1" applyBorder="1" applyAlignment="1">
      <alignment horizontal="left" vertical="center"/>
    </xf>
    <xf numFmtId="0" fontId="30" fillId="2" borderId="1" xfId="0" applyFont="1" applyFill="1" applyBorder="1" applyAlignment="1">
      <alignment horizontal="righ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9" fillId="2" borderId="2"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 xfId="0" applyFont="1" applyFill="1" applyBorder="1" applyAlignment="1">
      <alignment horizontal="center" vertical="center"/>
    </xf>
    <xf numFmtId="189" fontId="9" fillId="2" borderId="0" xfId="0" applyNumberFormat="1" applyFont="1" applyFill="1" applyBorder="1" applyAlignment="1">
      <alignment horizontal="left" vertical="center" wrapText="1"/>
    </xf>
    <xf numFmtId="189" fontId="9" fillId="2" borderId="16" xfId="0" applyNumberFormat="1" applyFont="1" applyFill="1" applyBorder="1" applyAlignment="1">
      <alignment horizontal="left" vertical="center" wrapText="1"/>
    </xf>
    <xf numFmtId="0" fontId="30" fillId="2" borderId="0" xfId="0" applyFont="1" applyFill="1" applyBorder="1" applyAlignment="1">
      <alignment vertical="center"/>
    </xf>
    <xf numFmtId="0" fontId="21" fillId="2" borderId="0" xfId="0" applyFont="1" applyFill="1" applyBorder="1" applyAlignment="1">
      <alignment horizontal="left" vertical="center"/>
    </xf>
    <xf numFmtId="0" fontId="9" fillId="2" borderId="16" xfId="0" applyFont="1" applyFill="1" applyBorder="1" applyAlignment="1">
      <alignment horizontal="center" vertical="center"/>
    </xf>
    <xf numFmtId="0" fontId="19" fillId="0" borderId="0" xfId="0" applyFont="1" applyAlignment="1">
      <alignment horizontal="left" vertical="center" wrapText="1"/>
    </xf>
    <xf numFmtId="0" fontId="19" fillId="0" borderId="16" xfId="0" applyFont="1" applyBorder="1" applyAlignment="1">
      <alignment horizontal="left" vertical="center" wrapText="1"/>
    </xf>
    <xf numFmtId="176" fontId="18" fillId="2" borderId="0" xfId="0" applyNumberFormat="1" applyFont="1" applyFill="1" applyBorder="1" applyAlignment="1">
      <alignment horizontal="left" vertical="center"/>
    </xf>
    <xf numFmtId="0" fontId="12" fillId="2" borderId="0" xfId="0" applyFont="1" applyFill="1" applyBorder="1" applyAlignment="1">
      <alignment horizontal="left" vertical="center"/>
    </xf>
    <xf numFmtId="0" fontId="29" fillId="2" borderId="15" xfId="0" applyFont="1" applyFill="1" applyBorder="1" applyAlignment="1">
      <alignment horizontal="left" vertical="center"/>
    </xf>
    <xf numFmtId="0" fontId="29" fillId="2" borderId="0"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 xfId="0" applyFont="1" applyFill="1" applyBorder="1" applyAlignment="1">
      <alignment horizontal="center" vertical="center"/>
    </xf>
    <xf numFmtId="0" fontId="18" fillId="2" borderId="15" xfId="0" applyFont="1" applyFill="1" applyBorder="1" applyAlignment="1">
      <alignment horizontal="center" vertical="center"/>
    </xf>
    <xf numFmtId="0" fontId="19" fillId="2" borderId="0" xfId="0" applyFont="1" applyFill="1" applyBorder="1" applyAlignment="1">
      <alignment horizontal="left" vertical="center"/>
    </xf>
    <xf numFmtId="0" fontId="19" fillId="2" borderId="16" xfId="0" applyFont="1" applyFill="1" applyBorder="1" applyAlignment="1">
      <alignment horizontal="left" vertical="center"/>
    </xf>
    <xf numFmtId="0" fontId="44" fillId="2" borderId="4"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4" fillId="2" borderId="5" xfId="0" applyFont="1" applyFill="1" applyBorder="1" applyAlignment="1">
      <alignment horizontal="left" vertical="center" wrapText="1"/>
    </xf>
    <xf numFmtId="0" fontId="44" fillId="2" borderId="6" xfId="0" applyFont="1" applyFill="1" applyBorder="1" applyAlignment="1">
      <alignment horizontal="left" vertical="center" wrapText="1"/>
    </xf>
    <xf numFmtId="0" fontId="44" fillId="2" borderId="17" xfId="0" applyFont="1" applyFill="1" applyBorder="1" applyAlignment="1">
      <alignment horizontal="left" vertical="center" wrapText="1"/>
    </xf>
    <xf numFmtId="0" fontId="44" fillId="2" borderId="7"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26" fillId="2" borderId="0" xfId="0" applyFont="1" applyFill="1" applyBorder="1" applyAlignment="1">
      <alignment horizontal="center" vertical="center"/>
    </xf>
    <xf numFmtId="0" fontId="31" fillId="2" borderId="4" xfId="0" applyFont="1" applyFill="1" applyBorder="1" applyAlignment="1">
      <alignment vertical="top" wrapText="1"/>
    </xf>
    <xf numFmtId="0" fontId="31" fillId="2" borderId="14" xfId="0" applyFont="1" applyFill="1" applyBorder="1" applyAlignment="1">
      <alignment vertical="top" wrapText="1"/>
    </xf>
    <xf numFmtId="0" fontId="31" fillId="2" borderId="5" xfId="0" applyFont="1" applyFill="1" applyBorder="1" applyAlignment="1">
      <alignment vertical="top" wrapText="1"/>
    </xf>
    <xf numFmtId="0" fontId="31" fillId="2" borderId="6" xfId="0" applyFont="1" applyFill="1" applyBorder="1" applyAlignment="1">
      <alignment vertical="top" wrapText="1"/>
    </xf>
    <xf numFmtId="0" fontId="31" fillId="2" borderId="17" xfId="0" applyFont="1" applyFill="1" applyBorder="1" applyAlignment="1">
      <alignment vertical="top" wrapText="1"/>
    </xf>
    <xf numFmtId="0" fontId="31" fillId="2" borderId="7" xfId="0" applyFont="1" applyFill="1" applyBorder="1" applyAlignment="1">
      <alignment vertical="top" wrapText="1"/>
    </xf>
    <xf numFmtId="0" fontId="16" fillId="0" borderId="4" xfId="0" applyFont="1" applyBorder="1" applyAlignment="1">
      <alignment horizontal="center" vertical="center"/>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6" fillId="3" borderId="2"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3" xfId="0" applyFont="1" applyFill="1" applyBorder="1" applyAlignment="1">
      <alignment horizontal="center" vertical="center"/>
    </xf>
    <xf numFmtId="0" fontId="31" fillId="2" borderId="15" xfId="0" applyFont="1" applyFill="1" applyBorder="1" applyAlignment="1">
      <alignment vertical="top" wrapText="1"/>
    </xf>
    <xf numFmtId="0" fontId="31" fillId="2" borderId="0" xfId="0" applyFont="1" applyFill="1" applyBorder="1" applyAlignment="1">
      <alignment vertical="top" wrapText="1"/>
    </xf>
    <xf numFmtId="0" fontId="31" fillId="2" borderId="16" xfId="0" applyFont="1" applyFill="1" applyBorder="1" applyAlignment="1">
      <alignment vertical="top" wrapText="1"/>
    </xf>
    <xf numFmtId="0" fontId="30" fillId="3" borderId="8" xfId="0" applyFont="1" applyFill="1" applyBorder="1" applyAlignment="1">
      <alignment horizontal="left" vertical="top" wrapText="1"/>
    </xf>
    <xf numFmtId="0" fontId="30" fillId="3" borderId="9" xfId="0" applyFont="1" applyFill="1" applyBorder="1" applyAlignment="1">
      <alignment horizontal="left" vertical="top" wrapText="1"/>
    </xf>
    <xf numFmtId="0" fontId="30" fillId="3" borderId="10" xfId="0" applyFont="1" applyFill="1" applyBorder="1" applyAlignment="1">
      <alignment horizontal="left" vertical="top" wrapText="1"/>
    </xf>
    <xf numFmtId="0" fontId="30" fillId="3" borderId="11" xfId="0" applyFont="1" applyFill="1" applyBorder="1" applyAlignment="1">
      <alignment horizontal="left" vertical="top" wrapText="1"/>
    </xf>
    <xf numFmtId="0" fontId="30" fillId="3" borderId="12" xfId="0" applyFont="1" applyFill="1" applyBorder="1" applyAlignment="1">
      <alignment horizontal="left" vertical="top" wrapText="1"/>
    </xf>
    <xf numFmtId="0" fontId="30" fillId="3" borderId="13" xfId="0" applyFont="1" applyFill="1" applyBorder="1" applyAlignment="1">
      <alignment horizontal="left" vertical="top" wrapText="1"/>
    </xf>
    <xf numFmtId="0" fontId="30" fillId="3" borderId="1" xfId="0" applyFont="1" applyFill="1" applyBorder="1" applyAlignment="1">
      <alignment horizontal="center" vertical="top" wrapText="1"/>
    </xf>
    <xf numFmtId="0" fontId="30" fillId="2" borderId="4" xfId="0" applyFont="1" applyFill="1" applyBorder="1" applyAlignment="1">
      <alignment vertical="top" wrapText="1"/>
    </xf>
    <xf numFmtId="0" fontId="30" fillId="2" borderId="14" xfId="0" applyFont="1" applyFill="1" applyBorder="1" applyAlignment="1">
      <alignment vertical="top" wrapText="1"/>
    </xf>
    <xf numFmtId="0" fontId="30" fillId="2" borderId="5" xfId="0" applyFont="1" applyFill="1" applyBorder="1" applyAlignment="1">
      <alignment vertical="top" wrapText="1"/>
    </xf>
    <xf numFmtId="0" fontId="30" fillId="2" borderId="6" xfId="0" applyFont="1" applyFill="1" applyBorder="1" applyAlignment="1">
      <alignment vertical="top" wrapText="1"/>
    </xf>
    <xf numFmtId="0" fontId="30" fillId="2" borderId="17" xfId="0" applyFont="1" applyFill="1" applyBorder="1" applyAlignment="1">
      <alignment vertical="top" wrapText="1"/>
    </xf>
    <xf numFmtId="0" fontId="30" fillId="2" borderId="7" xfId="0" applyFont="1" applyFill="1" applyBorder="1" applyAlignment="1">
      <alignment vertical="top" wrapText="1"/>
    </xf>
    <xf numFmtId="0" fontId="30" fillId="2" borderId="15" xfId="0" applyFont="1" applyFill="1" applyBorder="1" applyAlignment="1">
      <alignment vertical="top" wrapText="1"/>
    </xf>
    <xf numFmtId="0" fontId="30" fillId="2" borderId="0" xfId="0" applyFont="1" applyFill="1" applyBorder="1" applyAlignment="1">
      <alignment vertical="top" wrapText="1"/>
    </xf>
    <xf numFmtId="0" fontId="30" fillId="2" borderId="16" xfId="0" applyFont="1" applyFill="1" applyBorder="1" applyAlignment="1">
      <alignment vertical="top" wrapText="1"/>
    </xf>
    <xf numFmtId="0" fontId="31" fillId="0" borderId="14" xfId="0" applyFont="1" applyBorder="1" applyAlignment="1">
      <alignment vertical="top"/>
    </xf>
    <xf numFmtId="0" fontId="31" fillId="0" borderId="5" xfId="0" applyFont="1" applyBorder="1" applyAlignment="1">
      <alignment vertical="top"/>
    </xf>
    <xf numFmtId="0" fontId="31" fillId="0" borderId="15" xfId="0" applyFont="1" applyBorder="1" applyAlignment="1">
      <alignment vertical="top"/>
    </xf>
    <xf numFmtId="0" fontId="31" fillId="0" borderId="0" xfId="0" applyFont="1" applyAlignment="1">
      <alignment vertical="top"/>
    </xf>
    <xf numFmtId="0" fontId="31" fillId="0" borderId="16" xfId="0" applyFont="1" applyBorder="1" applyAlignment="1">
      <alignment vertical="top"/>
    </xf>
    <xf numFmtId="0" fontId="31" fillId="2" borderId="15" xfId="0" applyFont="1" applyFill="1" applyBorder="1" applyAlignment="1">
      <alignment horizontal="left" vertical="top"/>
    </xf>
    <xf numFmtId="0" fontId="31" fillId="2" borderId="0" xfId="0" applyFont="1" applyFill="1" applyBorder="1" applyAlignment="1">
      <alignment horizontal="left" vertical="top"/>
    </xf>
    <xf numFmtId="0" fontId="31" fillId="2" borderId="16" xfId="0" applyFont="1" applyFill="1" applyBorder="1" applyAlignment="1">
      <alignment horizontal="left" vertical="top"/>
    </xf>
    <xf numFmtId="0" fontId="30" fillId="2" borderId="1" xfId="0" applyFont="1" applyFill="1" applyBorder="1" applyAlignment="1">
      <alignment horizontal="center" vertical="top" wrapText="1"/>
    </xf>
    <xf numFmtId="0" fontId="31" fillId="2" borderId="15"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16" xfId="0" applyFont="1" applyFill="1" applyBorder="1" applyAlignment="1">
      <alignment horizontal="left" vertical="top" wrapText="1"/>
    </xf>
    <xf numFmtId="0" fontId="31" fillId="2" borderId="1" xfId="0" applyFont="1" applyFill="1" applyBorder="1" applyAlignment="1">
      <alignment horizontal="center" vertical="top" wrapText="1"/>
    </xf>
    <xf numFmtId="0" fontId="31" fillId="2" borderId="1" xfId="0" applyFont="1" applyFill="1" applyBorder="1" applyAlignment="1">
      <alignment horizontal="center" vertical="top"/>
    </xf>
    <xf numFmtId="0" fontId="31" fillId="2" borderId="15" xfId="0" quotePrefix="1" applyFont="1" applyFill="1" applyBorder="1" applyAlignment="1">
      <alignment horizontal="left" vertical="top" wrapText="1"/>
    </xf>
    <xf numFmtId="0" fontId="31" fillId="2" borderId="0" xfId="0" quotePrefix="1" applyFont="1" applyFill="1" applyBorder="1" applyAlignment="1">
      <alignment horizontal="left" vertical="top" wrapText="1"/>
    </xf>
    <xf numFmtId="0" fontId="31" fillId="2" borderId="16" xfId="0" quotePrefix="1" applyFont="1" applyFill="1" applyBorder="1" applyAlignment="1">
      <alignment horizontal="left" vertical="top" wrapText="1"/>
    </xf>
    <xf numFmtId="0" fontId="31" fillId="2" borderId="6" xfId="0" quotePrefix="1" applyFont="1" applyFill="1" applyBorder="1" applyAlignment="1">
      <alignment horizontal="left" vertical="top" wrapText="1"/>
    </xf>
    <xf numFmtId="0" fontId="31" fillId="2" borderId="17" xfId="0" quotePrefix="1" applyFont="1" applyFill="1" applyBorder="1" applyAlignment="1">
      <alignment horizontal="left" vertical="top" wrapText="1"/>
    </xf>
    <xf numFmtId="0" fontId="31" fillId="2" borderId="7" xfId="0" quotePrefix="1" applyFont="1" applyFill="1" applyBorder="1" applyAlignment="1">
      <alignment horizontal="left" vertical="top" wrapText="1"/>
    </xf>
    <xf numFmtId="0" fontId="30" fillId="2" borderId="4" xfId="0" applyFont="1" applyFill="1" applyBorder="1" applyAlignment="1">
      <alignment horizontal="left" vertical="top" wrapText="1"/>
    </xf>
    <xf numFmtId="0" fontId="30" fillId="3" borderId="15"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16" xfId="0"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23" xfId="0" applyFont="1" applyFill="1" applyBorder="1" applyAlignment="1">
      <alignment vertical="center" wrapText="1"/>
    </xf>
  </cellXfs>
  <cellStyles count="2">
    <cellStyle name="一般" xfId="0" builtinId="0"/>
    <cellStyle name="超連結" xfId="1" builtinId="8"/>
  </cellStyles>
  <dxfs count="29">
    <dxf>
      <font>
        <color rgb="FF0070C0"/>
      </font>
    </dxf>
    <dxf>
      <font>
        <color rgb="FF0070C0"/>
      </font>
    </dxf>
    <dxf>
      <font>
        <color theme="3" tint="0.39994506668294322"/>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FF0000"/>
      </font>
      <border>
        <left style="thin">
          <color auto="1"/>
        </left>
        <right style="thin">
          <color auto="1"/>
        </right>
        <top style="thin">
          <color auto="1"/>
        </top>
        <bottom style="thin">
          <color auto="1"/>
        </bottom>
      </border>
    </dxf>
    <dxf>
      <font>
        <color rgb="FF0070C0"/>
      </font>
    </dxf>
    <dxf>
      <font>
        <color rgb="FF0070C0"/>
      </font>
    </dxf>
    <dxf>
      <font>
        <color rgb="FFFF0000"/>
      </font>
      <border>
        <left style="thin">
          <color auto="1"/>
        </left>
        <right style="thin">
          <color auto="1"/>
        </right>
        <top style="thin">
          <color auto="1"/>
        </top>
        <bottom style="thin">
          <color auto="1"/>
        </bottom>
      </border>
    </dxf>
    <dxf>
      <font>
        <color rgb="FF0070C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54</xdr:row>
          <xdr:rowOff>0</xdr:rowOff>
        </xdr:from>
        <xdr:to>
          <xdr:col>6</xdr:col>
          <xdr:colOff>0</xdr:colOff>
          <xdr:row>55</xdr:row>
          <xdr:rowOff>0</xdr:rowOff>
        </xdr:to>
        <xdr:sp macro="" textlink="">
          <xdr:nvSpPr>
            <xdr:cNvPr id="1044" name="Check Box 20" descr="dfg"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6</xdr:col>
          <xdr:colOff>0</xdr:colOff>
          <xdr:row>56</xdr:row>
          <xdr:rowOff>7620</xdr:rowOff>
        </xdr:to>
        <xdr:sp macro="" textlink="">
          <xdr:nvSpPr>
            <xdr:cNvPr id="1048" name="Check Box 24" descr="dfg"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0</xdr:rowOff>
        </xdr:from>
        <xdr:to>
          <xdr:col>6</xdr:col>
          <xdr:colOff>0</xdr:colOff>
          <xdr:row>57</xdr:row>
          <xdr:rowOff>7620</xdr:rowOff>
        </xdr:to>
        <xdr:sp macro="" textlink="">
          <xdr:nvSpPr>
            <xdr:cNvPr id="1049" name="Check Box 25" descr="dfg"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205740</xdr:colOff>
          <xdr:row>18</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205740</xdr:colOff>
          <xdr:row>19</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76200</xdr:rowOff>
        </xdr:from>
        <xdr:to>
          <xdr:col>4</xdr:col>
          <xdr:colOff>243840</xdr:colOff>
          <xdr:row>33</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60960</xdr:rowOff>
        </xdr:from>
        <xdr:to>
          <xdr:col>4</xdr:col>
          <xdr:colOff>243840</xdr:colOff>
          <xdr:row>36</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60960</xdr:rowOff>
        </xdr:from>
        <xdr:to>
          <xdr:col>4</xdr:col>
          <xdr:colOff>243840</xdr:colOff>
          <xdr:row>39</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4</xdr:col>
          <xdr:colOff>243840</xdr:colOff>
          <xdr:row>53</xdr:row>
          <xdr:rowOff>30480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60960</xdr:rowOff>
        </xdr:from>
        <xdr:to>
          <xdr:col>4</xdr:col>
          <xdr:colOff>243840</xdr:colOff>
          <xdr:row>54</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224117</xdr:colOff>
      <xdr:row>0</xdr:row>
      <xdr:rowOff>62753</xdr:rowOff>
    </xdr:from>
    <xdr:to>
      <xdr:col>2</xdr:col>
      <xdr:colOff>654424</xdr:colOff>
      <xdr:row>5</xdr:row>
      <xdr:rowOff>46724</xdr:rowOff>
    </xdr:to>
    <xdr:pic>
      <xdr:nvPicPr>
        <xdr:cNvPr id="2" name="圖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7" y="62753"/>
          <a:ext cx="968189" cy="1077665"/>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V1201"/>
  <sheetViews>
    <sheetView tabSelected="1" topLeftCell="B1" zoomScaleNormal="100" zoomScalePageLayoutView="40" workbookViewId="0">
      <selection activeCell="F83" sqref="F83"/>
    </sheetView>
  </sheetViews>
  <sheetFormatPr defaultColWidth="9.125" defaultRowHeight="14.4" x14ac:dyDescent="0.3"/>
  <cols>
    <col min="1" max="1" width="43.125" style="13" hidden="1" customWidth="1"/>
    <col min="2" max="2" width="8.75" style="13" customWidth="1"/>
    <col min="3" max="3" width="13.625" style="13" customWidth="1"/>
    <col min="4" max="4" width="19.5" style="13" customWidth="1"/>
    <col min="5" max="5" width="9.25" style="13" customWidth="1"/>
    <col min="6" max="6" width="14.125" style="13" customWidth="1"/>
    <col min="7" max="7" width="10.375" style="13" customWidth="1"/>
    <col min="8" max="9" width="10.625" style="13" customWidth="1"/>
    <col min="10" max="10" width="10" style="13" customWidth="1"/>
    <col min="11" max="11" width="12.25" style="13" customWidth="1"/>
    <col min="12" max="13" width="9.125" style="13"/>
    <col min="14" max="14" width="17.125" style="13" customWidth="1"/>
    <col min="15" max="16" width="9.125" style="13"/>
    <col min="17" max="17" width="1.625" style="13" customWidth="1"/>
    <col min="18" max="18" width="9.125" style="13" customWidth="1"/>
    <col min="19" max="19" width="38.5" style="13" customWidth="1"/>
    <col min="20" max="20" width="9.125" style="13" customWidth="1"/>
    <col min="21" max="29" width="9.125" style="13"/>
    <col min="30" max="30" width="11.125" style="13" customWidth="1"/>
    <col min="31" max="16384" width="9.125" style="13"/>
  </cols>
  <sheetData>
    <row r="1" spans="1:17" x14ac:dyDescent="0.3">
      <c r="A1" s="9"/>
      <c r="B1" s="10"/>
      <c r="C1" s="11"/>
      <c r="D1" s="11"/>
      <c r="E1" s="11"/>
      <c r="F1" s="11"/>
      <c r="G1" s="11"/>
      <c r="H1" s="11"/>
      <c r="I1" s="11"/>
      <c r="J1" s="11"/>
      <c r="K1" s="11"/>
      <c r="L1" s="11"/>
      <c r="M1" s="11"/>
      <c r="N1" s="11"/>
      <c r="O1" s="11"/>
      <c r="P1" s="12"/>
      <c r="Q1" s="9"/>
    </row>
    <row r="2" spans="1:17" x14ac:dyDescent="0.3">
      <c r="A2" s="9"/>
      <c r="B2" s="14"/>
      <c r="C2" s="15"/>
      <c r="D2" s="15"/>
      <c r="E2" s="15"/>
      <c r="F2" s="15"/>
      <c r="G2" s="15"/>
      <c r="H2" s="15"/>
      <c r="I2" s="15"/>
      <c r="J2" s="15"/>
      <c r="K2" s="15"/>
      <c r="L2" s="15"/>
      <c r="M2" s="15"/>
      <c r="N2" s="15"/>
      <c r="O2" s="15"/>
      <c r="P2" s="16"/>
      <c r="Q2" s="9"/>
    </row>
    <row r="3" spans="1:17" ht="23.25" customHeight="1" x14ac:dyDescent="0.3">
      <c r="A3" s="9"/>
      <c r="B3" s="138" t="s">
        <v>653</v>
      </c>
      <c r="C3" s="139"/>
      <c r="D3" s="139"/>
      <c r="E3" s="139"/>
      <c r="F3" s="139"/>
      <c r="G3" s="139"/>
      <c r="H3" s="139"/>
      <c r="I3" s="139"/>
      <c r="J3" s="139"/>
      <c r="K3" s="139"/>
      <c r="L3" s="139"/>
      <c r="M3" s="139"/>
      <c r="N3" s="139"/>
      <c r="O3" s="139"/>
      <c r="P3" s="140"/>
      <c r="Q3" s="9"/>
    </row>
    <row r="4" spans="1:17" x14ac:dyDescent="0.3">
      <c r="A4" s="9"/>
      <c r="B4" s="14"/>
      <c r="C4" s="15"/>
      <c r="D4" s="15"/>
      <c r="E4" s="15"/>
      <c r="F4" s="15"/>
      <c r="G4" s="15"/>
      <c r="H4" s="15"/>
      <c r="I4" s="15"/>
      <c r="J4" s="15"/>
      <c r="K4" s="15"/>
      <c r="L4" s="15"/>
      <c r="M4" s="15"/>
      <c r="N4" s="15"/>
      <c r="O4" s="15"/>
      <c r="P4" s="16"/>
      <c r="Q4" s="9"/>
    </row>
    <row r="5" spans="1:17" ht="21" customHeight="1" x14ac:dyDescent="0.3">
      <c r="A5" s="17"/>
      <c r="B5" s="18"/>
      <c r="C5" s="19"/>
      <c r="D5" s="19"/>
      <c r="E5" s="19"/>
      <c r="F5" s="19"/>
      <c r="G5" s="19"/>
      <c r="H5" s="19"/>
      <c r="I5" s="19"/>
      <c r="J5" s="19"/>
      <c r="K5" s="19"/>
      <c r="L5" s="19"/>
      <c r="N5" s="20" t="s">
        <v>314</v>
      </c>
      <c r="O5" s="172" t="s">
        <v>673</v>
      </c>
      <c r="P5" s="173"/>
      <c r="Q5" s="9"/>
    </row>
    <row r="6" spans="1:17" x14ac:dyDescent="0.3">
      <c r="A6" s="9"/>
      <c r="B6" s="14"/>
      <c r="C6" s="159" t="s">
        <v>52</v>
      </c>
      <c r="D6" s="159"/>
      <c r="E6" s="21"/>
      <c r="F6" s="183"/>
      <c r="G6" s="184"/>
      <c r="H6" s="185"/>
      <c r="I6" s="15"/>
      <c r="J6" s="15"/>
      <c r="K6" s="15"/>
      <c r="L6" s="15"/>
      <c r="M6" s="15"/>
      <c r="N6" s="15"/>
      <c r="O6" s="15"/>
      <c r="P6" s="16"/>
      <c r="Q6" s="9"/>
    </row>
    <row r="7" spans="1:17" x14ac:dyDescent="0.3">
      <c r="A7" s="9"/>
      <c r="B7" s="14"/>
      <c r="C7" s="159" t="s">
        <v>53</v>
      </c>
      <c r="D7" s="159"/>
      <c r="E7" s="21"/>
      <c r="F7" s="183"/>
      <c r="G7" s="184"/>
      <c r="H7" s="185"/>
      <c r="I7" s="15"/>
      <c r="J7" s="15"/>
      <c r="K7" s="15"/>
      <c r="L7" s="15"/>
      <c r="M7" s="15"/>
      <c r="N7" s="15"/>
      <c r="O7" s="22"/>
      <c r="P7" s="16"/>
      <c r="Q7" s="9"/>
    </row>
    <row r="8" spans="1:17" x14ac:dyDescent="0.3">
      <c r="A8" s="9"/>
      <c r="B8" s="14"/>
      <c r="C8" s="21"/>
      <c r="D8" s="21"/>
      <c r="E8" s="21"/>
      <c r="F8" s="15"/>
      <c r="G8" s="15"/>
      <c r="H8" s="15"/>
      <c r="I8" s="15"/>
      <c r="J8" s="15"/>
      <c r="K8" s="15"/>
      <c r="L8" s="15"/>
      <c r="M8" s="15"/>
      <c r="N8" s="15"/>
      <c r="O8" s="15"/>
      <c r="P8" s="16"/>
      <c r="Q8" s="9"/>
    </row>
    <row r="9" spans="1:17" ht="13.5" customHeight="1" x14ac:dyDescent="0.3">
      <c r="A9" s="9"/>
      <c r="B9" s="14"/>
      <c r="C9" s="23" t="s">
        <v>0</v>
      </c>
      <c r="D9" s="24"/>
      <c r="E9" s="24"/>
      <c r="F9" s="25"/>
      <c r="G9" s="15"/>
      <c r="H9" s="15"/>
      <c r="I9" s="15"/>
      <c r="J9" s="15"/>
      <c r="K9" s="15"/>
      <c r="L9" s="15"/>
      <c r="M9" s="15"/>
      <c r="N9" s="15"/>
      <c r="O9" s="15"/>
      <c r="P9" s="16"/>
      <c r="Q9" s="9"/>
    </row>
    <row r="10" spans="1:17" ht="13.5" customHeight="1" x14ac:dyDescent="0.3">
      <c r="A10" s="9"/>
      <c r="B10" s="14"/>
      <c r="C10" s="26" t="s">
        <v>51</v>
      </c>
      <c r="D10" s="24"/>
      <c r="E10" s="24"/>
      <c r="F10" s="25"/>
      <c r="G10" s="15"/>
      <c r="H10" s="15"/>
      <c r="I10" s="15"/>
      <c r="J10" s="15"/>
      <c r="K10" s="15"/>
      <c r="L10" s="15"/>
      <c r="M10" s="15"/>
      <c r="N10" s="15"/>
      <c r="O10" s="15"/>
      <c r="P10" s="16"/>
      <c r="Q10" s="9"/>
    </row>
    <row r="11" spans="1:17" ht="12.75" customHeight="1" x14ac:dyDescent="0.3">
      <c r="A11" s="9"/>
      <c r="B11" s="14"/>
      <c r="C11" s="27" t="s">
        <v>77</v>
      </c>
      <c r="D11" s="24"/>
      <c r="E11" s="24"/>
      <c r="F11" s="25"/>
      <c r="G11" s="15"/>
      <c r="H11" s="15"/>
      <c r="I11" s="15"/>
      <c r="J11" s="15"/>
      <c r="K11" s="15"/>
      <c r="L11" s="15"/>
      <c r="M11" s="15"/>
      <c r="N11" s="15"/>
      <c r="O11" s="15"/>
      <c r="P11" s="16"/>
      <c r="Q11" s="9"/>
    </row>
    <row r="12" spans="1:17" x14ac:dyDescent="0.3">
      <c r="A12" s="9"/>
      <c r="B12" s="14"/>
      <c r="C12" s="180" t="s">
        <v>315</v>
      </c>
      <c r="D12" s="180"/>
      <c r="E12" s="180"/>
      <c r="F12" s="180"/>
      <c r="G12" s="15"/>
      <c r="H12" s="15"/>
      <c r="I12" s="15"/>
      <c r="J12" s="15"/>
      <c r="K12" s="15"/>
      <c r="L12" s="15"/>
      <c r="M12" s="15"/>
      <c r="N12" s="15"/>
      <c r="O12" s="15"/>
      <c r="P12" s="16"/>
      <c r="Q12" s="9"/>
    </row>
    <row r="13" spans="1:17" ht="28.5" customHeight="1" x14ac:dyDescent="0.3">
      <c r="A13" s="28"/>
      <c r="B13" s="162" t="s">
        <v>47</v>
      </c>
      <c r="C13" s="163"/>
      <c r="D13" s="163"/>
      <c r="E13" s="163"/>
      <c r="F13" s="163"/>
      <c r="G13" s="163"/>
      <c r="H13" s="163"/>
      <c r="I13" s="163"/>
      <c r="J13" s="163"/>
      <c r="K13" s="163"/>
      <c r="L13" s="163"/>
      <c r="M13" s="163"/>
      <c r="N13" s="163"/>
      <c r="O13" s="163"/>
      <c r="P13" s="164"/>
      <c r="Q13" s="9"/>
    </row>
    <row r="14" spans="1:17" x14ac:dyDescent="0.3">
      <c r="A14" s="9"/>
      <c r="B14" s="14"/>
      <c r="C14" s="15"/>
      <c r="D14" s="15"/>
      <c r="E14" s="15"/>
      <c r="F14" s="15"/>
      <c r="G14" s="15"/>
      <c r="H14" s="15"/>
      <c r="I14" s="15"/>
      <c r="J14" s="15"/>
      <c r="K14" s="15"/>
      <c r="L14" s="15"/>
      <c r="M14" s="15"/>
      <c r="N14" s="15"/>
      <c r="O14" s="15"/>
      <c r="P14" s="16"/>
      <c r="Q14" s="9"/>
    </row>
    <row r="15" spans="1:17" ht="15.6" x14ac:dyDescent="0.3">
      <c r="A15" s="9"/>
      <c r="B15" s="14"/>
      <c r="C15" s="160" t="s">
        <v>1</v>
      </c>
      <c r="D15" s="160"/>
      <c r="E15" s="29"/>
      <c r="F15" s="141"/>
      <c r="G15" s="142"/>
      <c r="H15" s="15"/>
      <c r="I15" s="15"/>
      <c r="J15" s="15"/>
      <c r="K15" s="15"/>
      <c r="L15" s="15"/>
      <c r="M15" s="15"/>
      <c r="N15" s="15"/>
      <c r="O15" s="15"/>
      <c r="P15" s="16"/>
      <c r="Q15" s="9"/>
    </row>
    <row r="16" spans="1:17" x14ac:dyDescent="0.3">
      <c r="A16" s="9"/>
      <c r="B16" s="14"/>
      <c r="C16" s="15"/>
      <c r="D16" s="15"/>
      <c r="E16" s="30"/>
      <c r="F16" s="30"/>
      <c r="G16" s="30"/>
      <c r="H16" s="15"/>
      <c r="I16" s="15"/>
      <c r="J16" s="15"/>
      <c r="K16" s="15"/>
      <c r="L16" s="15"/>
      <c r="M16" s="15"/>
      <c r="N16" s="15"/>
      <c r="O16" s="15"/>
      <c r="P16" s="16"/>
      <c r="Q16" s="9"/>
    </row>
    <row r="17" spans="1:17" ht="15.6" x14ac:dyDescent="0.3">
      <c r="A17" s="9"/>
      <c r="B17" s="14"/>
      <c r="C17" s="174" t="s">
        <v>2</v>
      </c>
      <c r="D17" s="174"/>
      <c r="E17" s="30"/>
      <c r="F17" s="31" t="s">
        <v>635</v>
      </c>
      <c r="G17" s="30"/>
      <c r="H17" s="15"/>
      <c r="I17" s="15"/>
      <c r="J17" s="15"/>
      <c r="K17" s="15"/>
      <c r="L17" s="15"/>
      <c r="M17" s="15"/>
      <c r="N17" s="21"/>
      <c r="O17" s="15"/>
      <c r="P17" s="16"/>
      <c r="Q17" s="9"/>
    </row>
    <row r="18" spans="1:17" ht="16.5" customHeight="1" x14ac:dyDescent="0.3">
      <c r="A18" s="9"/>
      <c r="B18" s="14"/>
      <c r="C18" s="15"/>
      <c r="D18" s="15"/>
      <c r="E18" s="15"/>
      <c r="F18" s="141" t="s">
        <v>49</v>
      </c>
      <c r="G18" s="142"/>
      <c r="H18" s="32">
        <v>1</v>
      </c>
      <c r="I18" s="33">
        <v>1</v>
      </c>
      <c r="J18" s="34">
        <v>5</v>
      </c>
      <c r="K18" s="35">
        <v>1</v>
      </c>
      <c r="L18" s="36">
        <v>1</v>
      </c>
      <c r="M18" s="37">
        <v>0</v>
      </c>
      <c r="N18" s="38">
        <v>0</v>
      </c>
      <c r="O18" s="15"/>
      <c r="P18" s="16"/>
      <c r="Q18" s="9"/>
    </row>
    <row r="19" spans="1:17" ht="16.5" customHeight="1" x14ac:dyDescent="0.3">
      <c r="A19" s="9"/>
      <c r="B19" s="14"/>
      <c r="C19" s="15"/>
      <c r="D19" s="15"/>
      <c r="E19" s="15"/>
      <c r="F19" s="141" t="s">
        <v>48</v>
      </c>
      <c r="G19" s="142"/>
      <c r="H19" s="39"/>
      <c r="I19" s="40"/>
      <c r="J19" s="41"/>
      <c r="K19" s="42"/>
      <c r="L19" s="43"/>
      <c r="M19" s="44"/>
      <c r="N19" s="45"/>
      <c r="O19" s="15"/>
      <c r="P19" s="16"/>
      <c r="Q19" s="9"/>
    </row>
    <row r="20" spans="1:17" x14ac:dyDescent="0.3">
      <c r="A20" s="9"/>
      <c r="B20" s="14"/>
      <c r="C20" s="15"/>
      <c r="D20" s="15"/>
      <c r="E20" s="15"/>
      <c r="F20" s="30"/>
      <c r="G20" s="30"/>
      <c r="H20" s="15"/>
      <c r="I20" s="15"/>
      <c r="J20" s="15"/>
      <c r="K20" s="15"/>
      <c r="L20" s="15"/>
      <c r="M20" s="15"/>
      <c r="N20" s="15"/>
      <c r="O20" s="15"/>
      <c r="P20" s="16"/>
      <c r="Q20" s="9"/>
    </row>
    <row r="21" spans="1:17" ht="15" customHeight="1" x14ac:dyDescent="0.3">
      <c r="A21" s="9"/>
      <c r="B21" s="14"/>
      <c r="C21" s="174" t="s">
        <v>3</v>
      </c>
      <c r="D21" s="174"/>
      <c r="E21" s="15"/>
      <c r="F21" s="127" t="s">
        <v>309</v>
      </c>
      <c r="G21" s="128"/>
      <c r="H21" s="129"/>
      <c r="I21" s="46"/>
      <c r="J21" s="46"/>
      <c r="K21" s="46"/>
      <c r="L21" s="46"/>
      <c r="M21" s="46"/>
      <c r="N21" s="46"/>
      <c r="O21" s="46"/>
      <c r="P21" s="16"/>
      <c r="Q21" s="9"/>
    </row>
    <row r="22" spans="1:17" x14ac:dyDescent="0.3">
      <c r="A22" s="9"/>
      <c r="B22" s="14"/>
      <c r="C22" s="47"/>
      <c r="D22" s="15"/>
      <c r="E22" s="15"/>
      <c r="F22" s="48"/>
      <c r="G22" s="48"/>
      <c r="H22" s="15"/>
      <c r="I22" s="15"/>
      <c r="J22" s="15"/>
      <c r="K22" s="15"/>
      <c r="L22" s="15"/>
      <c r="M22" s="15"/>
      <c r="N22" s="15"/>
      <c r="O22" s="15"/>
      <c r="P22" s="16"/>
      <c r="Q22" s="9"/>
    </row>
    <row r="23" spans="1:17" ht="15.6" x14ac:dyDescent="0.3">
      <c r="A23" s="9"/>
      <c r="B23" s="14"/>
      <c r="C23" s="174" t="s">
        <v>675</v>
      </c>
      <c r="D23" s="174"/>
      <c r="E23" s="15"/>
      <c r="F23" s="177" t="s">
        <v>322</v>
      </c>
      <c r="G23" s="177"/>
      <c r="H23" s="177"/>
      <c r="I23" s="177"/>
      <c r="J23" s="177"/>
      <c r="K23" s="177"/>
      <c r="L23" s="177"/>
      <c r="M23" s="177"/>
      <c r="N23" s="177"/>
      <c r="O23" s="177"/>
      <c r="P23" s="178"/>
      <c r="Q23" s="9"/>
    </row>
    <row r="24" spans="1:17" ht="23.25" customHeight="1" x14ac:dyDescent="0.3">
      <c r="A24" s="9"/>
      <c r="B24" s="14"/>
      <c r="C24" s="47"/>
      <c r="D24" s="47"/>
      <c r="E24" s="15"/>
      <c r="F24" s="177"/>
      <c r="G24" s="177"/>
      <c r="H24" s="177"/>
      <c r="I24" s="177"/>
      <c r="J24" s="177"/>
      <c r="K24" s="177"/>
      <c r="L24" s="177"/>
      <c r="M24" s="177"/>
      <c r="N24" s="177"/>
      <c r="O24" s="177"/>
      <c r="P24" s="178"/>
      <c r="Q24" s="9"/>
    </row>
    <row r="25" spans="1:17" x14ac:dyDescent="0.3">
      <c r="A25" s="9"/>
      <c r="B25" s="14"/>
      <c r="C25" s="47"/>
      <c r="D25" s="47"/>
      <c r="E25" s="15"/>
      <c r="F25" s="167" t="s">
        <v>54</v>
      </c>
      <c r="G25" s="168"/>
      <c r="H25" s="15"/>
      <c r="I25" s="130" t="str">
        <f>IF(F25="RTCM","RTCM Baud Rate","")</f>
        <v/>
      </c>
      <c r="J25" s="130"/>
      <c r="K25" s="131" t="s">
        <v>310</v>
      </c>
      <c r="L25" s="131"/>
      <c r="M25" s="15"/>
      <c r="N25" s="15"/>
      <c r="O25" s="15"/>
      <c r="P25" s="16"/>
      <c r="Q25" s="9"/>
    </row>
    <row r="26" spans="1:17" x14ac:dyDescent="0.3">
      <c r="A26" s="9"/>
      <c r="B26" s="14"/>
      <c r="C26" s="15"/>
      <c r="D26" s="15"/>
      <c r="E26" s="15"/>
      <c r="F26" s="15"/>
      <c r="G26" s="15"/>
      <c r="H26" s="15"/>
      <c r="I26" s="15"/>
      <c r="J26" s="15"/>
      <c r="K26" s="15"/>
      <c r="L26" s="15"/>
      <c r="M26" s="15"/>
      <c r="N26" s="15"/>
      <c r="O26" s="15"/>
      <c r="P26" s="16"/>
      <c r="Q26" s="9"/>
    </row>
    <row r="27" spans="1:17" ht="15" customHeight="1" x14ac:dyDescent="0.3">
      <c r="A27" s="49"/>
      <c r="B27" s="50"/>
      <c r="C27" s="174" t="s">
        <v>4</v>
      </c>
      <c r="D27" s="174"/>
      <c r="E27" s="15"/>
      <c r="F27" s="167" t="s">
        <v>55</v>
      </c>
      <c r="G27" s="168"/>
      <c r="H27" s="15"/>
      <c r="I27" s="15"/>
      <c r="J27" s="15"/>
      <c r="K27" s="15"/>
      <c r="L27" s="15"/>
      <c r="M27" s="15"/>
      <c r="N27" s="15"/>
      <c r="O27" s="15"/>
      <c r="P27" s="16"/>
      <c r="Q27" s="9"/>
    </row>
    <row r="28" spans="1:17" x14ac:dyDescent="0.3">
      <c r="A28" s="9"/>
      <c r="B28" s="14"/>
      <c r="C28" s="15"/>
      <c r="D28" s="15"/>
      <c r="E28" s="15"/>
      <c r="F28" s="15"/>
      <c r="G28" s="15"/>
      <c r="H28" s="15"/>
      <c r="I28" s="15"/>
      <c r="J28" s="15"/>
      <c r="K28" s="15"/>
      <c r="L28" s="15"/>
      <c r="M28" s="15"/>
      <c r="N28" s="15"/>
      <c r="O28" s="15"/>
      <c r="P28" s="16"/>
      <c r="Q28" s="9"/>
    </row>
    <row r="29" spans="1:17" ht="21" customHeight="1" x14ac:dyDescent="0.3">
      <c r="A29" s="9"/>
      <c r="B29" s="14"/>
      <c r="C29" s="161" t="s">
        <v>674</v>
      </c>
      <c r="D29" s="161"/>
      <c r="E29" s="15"/>
      <c r="F29" s="187" t="s">
        <v>66</v>
      </c>
      <c r="G29" s="187"/>
      <c r="H29" s="187"/>
      <c r="I29" s="187"/>
      <c r="J29" s="187"/>
      <c r="K29" s="187"/>
      <c r="L29" s="187"/>
      <c r="M29" s="187"/>
      <c r="N29" s="187"/>
      <c r="O29" s="187"/>
      <c r="P29" s="188"/>
      <c r="Q29" s="9"/>
    </row>
    <row r="30" spans="1:17" ht="19.5" customHeight="1" x14ac:dyDescent="0.3">
      <c r="A30" s="9"/>
      <c r="B30" s="14"/>
      <c r="C30" s="161"/>
      <c r="D30" s="161"/>
      <c r="E30" s="15"/>
      <c r="F30" s="167" t="s">
        <v>56</v>
      </c>
      <c r="G30" s="168"/>
      <c r="H30" s="15"/>
      <c r="I30" s="15"/>
      <c r="J30" s="15"/>
      <c r="K30" s="15"/>
      <c r="L30" s="15"/>
      <c r="M30" s="15"/>
      <c r="N30" s="15"/>
      <c r="O30" s="15"/>
      <c r="P30" s="16"/>
      <c r="Q30" s="9"/>
    </row>
    <row r="31" spans="1:17" x14ac:dyDescent="0.3">
      <c r="A31" s="49"/>
      <c r="B31" s="50"/>
      <c r="C31" s="15"/>
      <c r="D31" s="15"/>
      <c r="E31" s="15"/>
      <c r="F31" s="15"/>
      <c r="G31" s="15"/>
      <c r="H31" s="15"/>
      <c r="I31" s="15"/>
      <c r="J31" s="15"/>
      <c r="K31" s="15"/>
      <c r="L31" s="15"/>
      <c r="M31" s="15"/>
      <c r="N31" s="15"/>
      <c r="O31" s="15"/>
      <c r="P31" s="16"/>
      <c r="Q31" s="9"/>
    </row>
    <row r="32" spans="1:17" ht="15.6" x14ac:dyDescent="0.3">
      <c r="A32" s="9"/>
      <c r="B32" s="14"/>
      <c r="C32" s="165" t="s">
        <v>5</v>
      </c>
      <c r="D32" s="165"/>
      <c r="E32" s="15"/>
      <c r="F32" s="187" t="s">
        <v>67</v>
      </c>
      <c r="G32" s="187"/>
      <c r="H32" s="187"/>
      <c r="I32" s="187"/>
      <c r="J32" s="187"/>
      <c r="K32" s="187"/>
      <c r="L32" s="187"/>
      <c r="M32" s="187"/>
      <c r="N32" s="187"/>
      <c r="O32" s="187"/>
      <c r="P32" s="188"/>
      <c r="Q32" s="9"/>
    </row>
    <row r="33" spans="1:17" ht="20.25" customHeight="1" x14ac:dyDescent="0.3">
      <c r="A33" s="9"/>
      <c r="B33" s="14"/>
      <c r="C33" s="15"/>
      <c r="D33" s="15"/>
      <c r="E33" s="15"/>
      <c r="F33" s="179" t="s">
        <v>312</v>
      </c>
      <c r="G33" s="179"/>
      <c r="H33" s="15"/>
      <c r="I33" s="15"/>
      <c r="J33" s="15"/>
      <c r="K33" s="15"/>
      <c r="L33" s="15"/>
      <c r="M33" s="15"/>
      <c r="N33" s="15"/>
      <c r="O33" s="15"/>
      <c r="P33" s="16"/>
      <c r="Q33" s="9"/>
    </row>
    <row r="34" spans="1:17" ht="14.25" customHeight="1" x14ac:dyDescent="0.3">
      <c r="A34" s="9"/>
      <c r="B34" s="14"/>
      <c r="C34" s="15"/>
      <c r="D34" s="15"/>
      <c r="E34" s="15"/>
      <c r="F34" s="22" t="s">
        <v>57</v>
      </c>
      <c r="G34" s="21" t="s">
        <v>59</v>
      </c>
      <c r="H34" s="51">
        <v>2</v>
      </c>
      <c r="I34" s="21" t="s">
        <v>60</v>
      </c>
      <c r="J34" s="52">
        <v>0.5</v>
      </c>
      <c r="K34" s="15"/>
      <c r="L34" s="15"/>
      <c r="M34" s="15"/>
      <c r="N34" s="15"/>
      <c r="O34" s="15"/>
      <c r="P34" s="16"/>
      <c r="Q34" s="9"/>
    </row>
    <row r="35" spans="1:17" x14ac:dyDescent="0.3">
      <c r="A35" s="9"/>
      <c r="B35" s="14"/>
      <c r="C35" s="15"/>
      <c r="D35" s="15"/>
      <c r="E35" s="15"/>
      <c r="F35" s="22" t="s">
        <v>58</v>
      </c>
      <c r="G35" s="21" t="s">
        <v>59</v>
      </c>
      <c r="H35" s="51">
        <v>0.5</v>
      </c>
      <c r="I35" s="21" t="s">
        <v>60</v>
      </c>
      <c r="J35" s="52" t="s">
        <v>62</v>
      </c>
      <c r="K35" s="15"/>
      <c r="L35" s="15"/>
      <c r="M35" s="15"/>
      <c r="N35" s="15"/>
      <c r="O35" s="15"/>
      <c r="P35" s="16"/>
      <c r="Q35" s="9"/>
    </row>
    <row r="36" spans="1:17" ht="19.5" customHeight="1" x14ac:dyDescent="0.3">
      <c r="A36" s="9"/>
      <c r="B36" s="14"/>
      <c r="C36" s="15"/>
      <c r="D36" s="15"/>
      <c r="E36" s="15"/>
      <c r="F36" s="179" t="s">
        <v>313</v>
      </c>
      <c r="G36" s="179"/>
      <c r="H36" s="15"/>
      <c r="I36" s="15"/>
      <c r="J36" s="15"/>
      <c r="K36" s="15"/>
      <c r="L36" s="15"/>
      <c r="M36" s="15"/>
      <c r="N36" s="15"/>
      <c r="O36" s="15"/>
      <c r="P36" s="16"/>
      <c r="Q36" s="9"/>
    </row>
    <row r="37" spans="1:17" ht="15" customHeight="1" x14ac:dyDescent="0.3">
      <c r="A37" s="9"/>
      <c r="B37" s="14"/>
      <c r="C37" s="15"/>
      <c r="D37" s="15"/>
      <c r="E37" s="15"/>
      <c r="F37" s="22" t="s">
        <v>57</v>
      </c>
      <c r="G37" s="21" t="s">
        <v>59</v>
      </c>
      <c r="H37" s="51">
        <v>2</v>
      </c>
      <c r="I37" s="21" t="s">
        <v>60</v>
      </c>
      <c r="J37" s="52">
        <v>0.5</v>
      </c>
      <c r="K37" s="15"/>
      <c r="L37" s="15"/>
      <c r="M37" s="15"/>
      <c r="N37" s="15"/>
      <c r="O37" s="15"/>
      <c r="P37" s="16"/>
      <c r="Q37" s="9"/>
    </row>
    <row r="38" spans="1:17" ht="15" customHeight="1" x14ac:dyDescent="0.3">
      <c r="A38" s="9"/>
      <c r="B38" s="14"/>
      <c r="C38" s="15"/>
      <c r="D38" s="15"/>
      <c r="E38" s="15"/>
      <c r="F38" s="22" t="s">
        <v>58</v>
      </c>
      <c r="G38" s="21" t="s">
        <v>59</v>
      </c>
      <c r="H38" s="51">
        <v>0.5</v>
      </c>
      <c r="I38" s="21" t="s">
        <v>60</v>
      </c>
      <c r="J38" s="52" t="s">
        <v>62</v>
      </c>
      <c r="K38" s="15"/>
      <c r="L38" s="15"/>
      <c r="M38" s="15"/>
      <c r="N38" s="15"/>
      <c r="O38" s="15"/>
      <c r="P38" s="16"/>
      <c r="Q38" s="9"/>
    </row>
    <row r="39" spans="1:17" ht="19.5" customHeight="1" x14ac:dyDescent="0.3">
      <c r="A39" s="9"/>
      <c r="B39" s="14"/>
      <c r="C39" s="15"/>
      <c r="D39" s="15"/>
      <c r="E39" s="15"/>
      <c r="F39" s="179" t="s">
        <v>311</v>
      </c>
      <c r="G39" s="179"/>
      <c r="H39" s="53"/>
      <c r="I39" s="21"/>
      <c r="J39" s="54"/>
      <c r="K39" s="15"/>
      <c r="L39" s="15"/>
      <c r="M39" s="15"/>
      <c r="N39" s="15"/>
      <c r="O39" s="15"/>
      <c r="P39" s="16"/>
      <c r="Q39" s="9"/>
    </row>
    <row r="40" spans="1:17" x14ac:dyDescent="0.3">
      <c r="A40" s="55"/>
      <c r="B40" s="56"/>
      <c r="C40" s="15"/>
      <c r="D40" s="15"/>
      <c r="E40" s="15"/>
      <c r="F40" s="15"/>
      <c r="G40" s="15"/>
      <c r="H40" s="15"/>
      <c r="I40" s="15"/>
      <c r="J40" s="15"/>
      <c r="K40" s="15"/>
      <c r="L40" s="15"/>
      <c r="M40" s="15"/>
      <c r="N40" s="15"/>
      <c r="O40" s="15"/>
      <c r="P40" s="16"/>
      <c r="Q40" s="9"/>
    </row>
    <row r="41" spans="1:17" ht="19.5" customHeight="1" x14ac:dyDescent="0.3">
      <c r="A41" s="55"/>
      <c r="B41" s="56"/>
      <c r="C41" s="165" t="s">
        <v>319</v>
      </c>
      <c r="D41" s="165"/>
      <c r="E41" s="15"/>
      <c r="F41" s="187" t="s">
        <v>63</v>
      </c>
      <c r="G41" s="187"/>
      <c r="H41" s="187"/>
      <c r="I41" s="187"/>
      <c r="J41" s="187"/>
      <c r="K41" s="187"/>
      <c r="L41" s="187"/>
      <c r="M41" s="187"/>
      <c r="N41" s="187"/>
      <c r="O41" s="187"/>
      <c r="P41" s="188"/>
      <c r="Q41" s="9"/>
    </row>
    <row r="42" spans="1:17" x14ac:dyDescent="0.3">
      <c r="A42" s="57"/>
      <c r="B42" s="58"/>
      <c r="C42" s="15"/>
      <c r="D42" s="15"/>
      <c r="E42" s="15"/>
      <c r="F42" s="167" t="s">
        <v>64</v>
      </c>
      <c r="G42" s="168"/>
      <c r="H42" s="186" t="str">
        <f>IF(F42="Custom :","Duty Cycle :","")</f>
        <v/>
      </c>
      <c r="I42" s="130"/>
      <c r="J42" s="59">
        <v>200</v>
      </c>
      <c r="M42" s="15"/>
      <c r="N42" s="15"/>
      <c r="O42" s="15"/>
      <c r="P42" s="16"/>
      <c r="Q42" s="9"/>
    </row>
    <row r="43" spans="1:17" ht="15" customHeight="1" x14ac:dyDescent="0.3">
      <c r="A43" s="60"/>
      <c r="B43" s="61"/>
      <c r="C43" s="15"/>
      <c r="D43" s="15"/>
      <c r="E43" s="15"/>
      <c r="F43" s="15"/>
      <c r="G43" s="15"/>
      <c r="H43" s="15"/>
      <c r="I43" s="15"/>
      <c r="J43" s="15"/>
      <c r="K43" s="15"/>
      <c r="L43" s="15"/>
      <c r="M43" s="15"/>
      <c r="N43" s="15"/>
      <c r="O43" s="15"/>
      <c r="P43" s="16"/>
      <c r="Q43" s="9"/>
    </row>
    <row r="44" spans="1:17" s="1" customFormat="1" ht="15" x14ac:dyDescent="0.3">
      <c r="A44" s="5"/>
      <c r="B44" s="6"/>
      <c r="C44" s="161" t="s">
        <v>672</v>
      </c>
      <c r="D44" s="161"/>
      <c r="E44" s="2"/>
      <c r="F44" s="189"/>
      <c r="G44" s="190"/>
      <c r="H44" s="190"/>
      <c r="I44" s="191"/>
      <c r="J44" s="2"/>
      <c r="K44" s="2"/>
      <c r="L44" s="2"/>
      <c r="M44" s="2"/>
      <c r="N44" s="2"/>
      <c r="O44" s="2"/>
      <c r="P44" s="3"/>
      <c r="Q44" s="4"/>
    </row>
    <row r="45" spans="1:17" s="1" customFormat="1" ht="15" x14ac:dyDescent="0.3">
      <c r="A45" s="7"/>
      <c r="B45" s="8"/>
      <c r="C45" s="161"/>
      <c r="D45" s="161"/>
      <c r="E45" s="2"/>
      <c r="F45" s="192"/>
      <c r="G45" s="193"/>
      <c r="H45" s="193"/>
      <c r="I45" s="194"/>
      <c r="J45" s="2"/>
      <c r="K45" s="2"/>
      <c r="L45" s="2"/>
      <c r="M45" s="2"/>
      <c r="N45" s="2"/>
      <c r="O45" s="2"/>
      <c r="P45" s="3"/>
      <c r="Q45" s="4"/>
    </row>
    <row r="46" spans="1:17" x14ac:dyDescent="0.3">
      <c r="A46" s="60"/>
      <c r="B46" s="61"/>
      <c r="C46" s="30"/>
      <c r="D46" s="30"/>
      <c r="E46" s="15"/>
      <c r="F46" s="15"/>
      <c r="G46" s="15"/>
      <c r="H46" s="15"/>
      <c r="I46" s="15"/>
      <c r="J46" s="15"/>
      <c r="K46" s="15"/>
      <c r="L46" s="15"/>
      <c r="M46" s="15"/>
      <c r="N46" s="15"/>
      <c r="O46" s="15"/>
      <c r="P46" s="16"/>
      <c r="Q46" s="9"/>
    </row>
    <row r="47" spans="1:17" ht="30.75" customHeight="1" x14ac:dyDescent="0.3">
      <c r="A47" s="60"/>
      <c r="B47" s="61"/>
      <c r="C47" s="161" t="s">
        <v>6</v>
      </c>
      <c r="D47" s="161"/>
      <c r="E47" s="15"/>
      <c r="F47" s="143" t="s">
        <v>65</v>
      </c>
      <c r="G47" s="144"/>
      <c r="H47" s="15"/>
      <c r="I47" s="15"/>
      <c r="J47" s="15"/>
      <c r="K47" s="15"/>
      <c r="L47" s="15"/>
      <c r="M47" s="15"/>
      <c r="N47" s="15"/>
      <c r="O47" s="15"/>
      <c r="P47" s="16"/>
      <c r="Q47" s="9"/>
    </row>
    <row r="48" spans="1:17" x14ac:dyDescent="0.3">
      <c r="A48" s="57"/>
      <c r="B48" s="58"/>
      <c r="C48" s="30"/>
      <c r="D48" s="30"/>
      <c r="E48" s="15"/>
      <c r="F48" s="15"/>
      <c r="G48" s="15"/>
      <c r="H48" s="15"/>
      <c r="I48" s="15"/>
      <c r="J48" s="15"/>
      <c r="K48" s="15"/>
      <c r="L48" s="15"/>
      <c r="M48" s="15"/>
      <c r="N48" s="15"/>
      <c r="O48" s="15"/>
      <c r="P48" s="16"/>
      <c r="Q48" s="9"/>
    </row>
    <row r="49" spans="1:17" ht="24" customHeight="1" x14ac:dyDescent="0.3">
      <c r="A49" s="57"/>
      <c r="B49" s="58"/>
      <c r="C49" s="161" t="s">
        <v>76</v>
      </c>
      <c r="D49" s="161"/>
      <c r="E49" s="15"/>
      <c r="F49" s="195" t="s">
        <v>316</v>
      </c>
      <c r="G49" s="195"/>
      <c r="H49" s="195"/>
      <c r="I49" s="195"/>
      <c r="J49" s="195"/>
      <c r="K49" s="195"/>
      <c r="L49" s="195"/>
      <c r="M49" s="195"/>
      <c r="N49" s="195"/>
      <c r="O49" s="195"/>
      <c r="P49" s="196"/>
      <c r="Q49" s="9"/>
    </row>
    <row r="50" spans="1:17" x14ac:dyDescent="0.3">
      <c r="A50" s="9"/>
      <c r="B50" s="14"/>
      <c r="C50" s="15"/>
      <c r="D50" s="15"/>
      <c r="E50" s="15"/>
      <c r="F50" s="15" t="s">
        <v>68</v>
      </c>
      <c r="G50" s="143" t="s">
        <v>71</v>
      </c>
      <c r="H50" s="144"/>
      <c r="I50" s="15"/>
      <c r="J50" s="15"/>
      <c r="K50" s="15"/>
      <c r="L50" s="15"/>
      <c r="M50" s="15"/>
      <c r="N50" s="15"/>
      <c r="O50" s="15"/>
      <c r="P50" s="16"/>
      <c r="Q50" s="9"/>
    </row>
    <row r="51" spans="1:17" ht="15" customHeight="1" x14ac:dyDescent="0.3">
      <c r="A51" s="9"/>
      <c r="B51" s="14"/>
      <c r="C51" s="15"/>
      <c r="D51" s="15"/>
      <c r="E51" s="15"/>
      <c r="F51" s="15" t="s">
        <v>69</v>
      </c>
      <c r="G51" s="143" t="s">
        <v>72</v>
      </c>
      <c r="H51" s="144"/>
      <c r="I51" s="15"/>
      <c r="J51" s="15"/>
      <c r="K51" s="15"/>
      <c r="L51" s="15"/>
      <c r="M51" s="15"/>
      <c r="N51" s="15"/>
      <c r="O51" s="15"/>
      <c r="P51" s="16"/>
      <c r="Q51" s="9"/>
    </row>
    <row r="52" spans="1:17" ht="20.25" customHeight="1" x14ac:dyDescent="0.3">
      <c r="A52" s="9"/>
      <c r="B52" s="14"/>
      <c r="C52" s="15"/>
      <c r="D52" s="15"/>
      <c r="E52" s="15"/>
      <c r="F52" s="197" t="s">
        <v>70</v>
      </c>
      <c r="G52" s="197"/>
      <c r="H52" s="197"/>
      <c r="I52" s="197"/>
      <c r="J52" s="15"/>
      <c r="K52" s="15"/>
      <c r="L52" s="15"/>
      <c r="M52" s="15"/>
      <c r="N52" s="15"/>
      <c r="O52" s="15"/>
      <c r="P52" s="16"/>
      <c r="Q52" s="9"/>
    </row>
    <row r="53" spans="1:17" x14ac:dyDescent="0.3">
      <c r="A53" s="49"/>
      <c r="B53" s="50"/>
      <c r="C53" s="15"/>
      <c r="D53" s="15"/>
      <c r="E53" s="15"/>
      <c r="F53" s="175" t="s">
        <v>74</v>
      </c>
      <c r="G53" s="175"/>
      <c r="H53" s="175"/>
      <c r="I53" s="175"/>
      <c r="J53" s="175"/>
      <c r="K53" s="21"/>
      <c r="L53" s="15"/>
      <c r="M53" s="15"/>
      <c r="N53" s="15"/>
      <c r="O53" s="15"/>
      <c r="P53" s="16"/>
      <c r="Q53" s="9"/>
    </row>
    <row r="54" spans="1:17" ht="18.75" customHeight="1" x14ac:dyDescent="0.3">
      <c r="A54" s="62"/>
      <c r="B54" s="63"/>
      <c r="C54" s="15"/>
      <c r="D54" s="15"/>
      <c r="E54" s="15"/>
      <c r="F54" s="48" t="s">
        <v>61</v>
      </c>
      <c r="G54" s="15"/>
      <c r="H54" s="64"/>
      <c r="I54" s="15"/>
      <c r="J54" s="15"/>
      <c r="K54" s="54"/>
      <c r="L54" s="15"/>
      <c r="M54" s="15"/>
      <c r="N54" s="15"/>
      <c r="O54" s="15"/>
      <c r="P54" s="16"/>
      <c r="Q54" s="9"/>
    </row>
    <row r="55" spans="1:17" ht="15" customHeight="1" x14ac:dyDescent="0.3">
      <c r="A55" s="9"/>
      <c r="B55" s="14"/>
      <c r="C55" s="15"/>
      <c r="D55" s="15"/>
      <c r="E55" s="15"/>
      <c r="F55" s="21"/>
      <c r="G55" s="65" t="s">
        <v>632</v>
      </c>
      <c r="H55" s="66" t="s">
        <v>73</v>
      </c>
      <c r="I55" s="67">
        <v>0</v>
      </c>
      <c r="J55" s="15"/>
      <c r="K55" s="54"/>
      <c r="L55" s="15"/>
      <c r="M55" s="15"/>
      <c r="N55" s="15"/>
      <c r="O55" s="15"/>
      <c r="P55" s="16"/>
      <c r="Q55" s="9"/>
    </row>
    <row r="56" spans="1:17" x14ac:dyDescent="0.3">
      <c r="A56" s="9"/>
      <c r="B56" s="14"/>
      <c r="C56" s="15"/>
      <c r="D56" s="15"/>
      <c r="E56" s="15"/>
      <c r="F56" s="21"/>
      <c r="G56" s="65" t="s">
        <v>633</v>
      </c>
      <c r="H56" s="66" t="s">
        <v>75</v>
      </c>
      <c r="I56" s="68">
        <v>0</v>
      </c>
      <c r="J56" s="15"/>
      <c r="K56" s="15"/>
      <c r="L56" s="15"/>
      <c r="M56" s="15"/>
      <c r="N56" s="15"/>
      <c r="O56" s="15"/>
      <c r="P56" s="16"/>
      <c r="Q56" s="9"/>
    </row>
    <row r="57" spans="1:17" x14ac:dyDescent="0.3">
      <c r="A57" s="9"/>
      <c r="B57" s="14"/>
      <c r="C57" s="15"/>
      <c r="D57" s="15"/>
      <c r="E57" s="15"/>
      <c r="F57" s="15"/>
      <c r="G57" s="65" t="s">
        <v>634</v>
      </c>
      <c r="H57" s="69" t="s">
        <v>18</v>
      </c>
      <c r="I57" s="70">
        <v>0</v>
      </c>
      <c r="J57" s="15"/>
      <c r="K57" s="15"/>
      <c r="L57" s="15"/>
      <c r="M57" s="15"/>
      <c r="N57" s="15"/>
      <c r="O57" s="15"/>
      <c r="P57" s="16"/>
      <c r="Q57" s="9"/>
    </row>
    <row r="58" spans="1:17" x14ac:dyDescent="0.3">
      <c r="A58" s="9"/>
      <c r="B58" s="14"/>
      <c r="C58" s="15"/>
      <c r="D58" s="15"/>
      <c r="E58" s="15"/>
      <c r="F58" s="15"/>
      <c r="G58" s="65"/>
      <c r="H58" s="69"/>
      <c r="I58" s="71"/>
      <c r="J58" s="15"/>
      <c r="K58" s="15"/>
      <c r="L58" s="15"/>
      <c r="M58" s="15"/>
      <c r="N58" s="15"/>
      <c r="O58" s="15"/>
      <c r="P58" s="16"/>
      <c r="Q58" s="9"/>
    </row>
    <row r="59" spans="1:17" ht="21" customHeight="1" x14ac:dyDescent="0.3">
      <c r="A59" s="9"/>
      <c r="B59" s="14"/>
      <c r="C59" s="118" t="s">
        <v>324</v>
      </c>
      <c r="D59" s="15"/>
      <c r="E59" s="15"/>
      <c r="F59" s="72" t="s">
        <v>323</v>
      </c>
      <c r="G59" s="65"/>
      <c r="H59" s="69"/>
      <c r="I59" s="71"/>
      <c r="J59" s="15"/>
      <c r="K59" s="15"/>
      <c r="L59" s="15"/>
      <c r="M59" s="15"/>
      <c r="N59" s="15"/>
      <c r="O59" s="15"/>
      <c r="P59" s="16"/>
      <c r="Q59" s="9"/>
    </row>
    <row r="60" spans="1:17" x14ac:dyDescent="0.3">
      <c r="A60" s="9"/>
      <c r="B60" s="14"/>
      <c r="C60" s="15"/>
      <c r="D60" s="15"/>
      <c r="E60" s="15"/>
      <c r="F60" s="15" t="s">
        <v>317</v>
      </c>
      <c r="G60" s="143" t="s">
        <v>631</v>
      </c>
      <c r="H60" s="144"/>
      <c r="I60" s="71"/>
      <c r="J60" s="15"/>
      <c r="K60" s="15"/>
      <c r="L60" s="15"/>
      <c r="M60" s="15"/>
      <c r="N60" s="15"/>
      <c r="O60" s="15"/>
      <c r="P60" s="16"/>
      <c r="Q60" s="9"/>
    </row>
    <row r="61" spans="1:17" s="83" customFormat="1" ht="15.6" x14ac:dyDescent="0.3">
      <c r="A61" s="89"/>
      <c r="B61" s="110"/>
      <c r="C61" s="111"/>
      <c r="D61" s="111"/>
      <c r="E61" s="111"/>
      <c r="F61" s="111"/>
      <c r="G61" s="111"/>
      <c r="H61" s="111"/>
      <c r="I61" s="111"/>
      <c r="J61" s="111"/>
      <c r="K61" s="111"/>
      <c r="L61" s="111"/>
      <c r="M61" s="111"/>
      <c r="N61" s="111"/>
      <c r="O61" s="111"/>
      <c r="P61" s="112"/>
      <c r="Q61" s="86"/>
    </row>
    <row r="62" spans="1:17" s="83" customFormat="1" ht="15.6" x14ac:dyDescent="0.3">
      <c r="A62" s="113"/>
      <c r="B62" s="114"/>
      <c r="C62" s="82"/>
      <c r="D62" s="82"/>
      <c r="E62" s="82"/>
      <c r="F62" s="82"/>
      <c r="G62" s="82"/>
      <c r="H62" s="82"/>
      <c r="I62" s="82"/>
      <c r="J62" s="82"/>
      <c r="K62" s="82"/>
      <c r="L62" s="82"/>
      <c r="M62" s="82"/>
      <c r="N62" s="82"/>
      <c r="O62" s="82"/>
      <c r="P62" s="108"/>
      <c r="Q62" s="86"/>
    </row>
    <row r="63" spans="1:17" s="83" customFormat="1" ht="15.6" x14ac:dyDescent="0.3">
      <c r="A63" s="113"/>
      <c r="B63" s="155" t="s">
        <v>84</v>
      </c>
      <c r="C63" s="156"/>
      <c r="D63" s="156"/>
      <c r="E63" s="115"/>
      <c r="F63" s="115"/>
      <c r="G63" s="165" t="s">
        <v>656</v>
      </c>
      <c r="H63" s="165"/>
      <c r="I63" s="165"/>
      <c r="J63" s="165"/>
      <c r="K63" s="82"/>
      <c r="L63" s="82"/>
      <c r="M63" s="157" t="s">
        <v>657</v>
      </c>
      <c r="N63" s="157"/>
      <c r="O63" s="157"/>
      <c r="P63" s="158"/>
      <c r="Q63" s="86"/>
    </row>
    <row r="64" spans="1:17" s="83" customFormat="1" ht="15" customHeight="1" x14ac:dyDescent="0.3">
      <c r="A64" s="86"/>
      <c r="B64" s="116"/>
      <c r="C64" s="82"/>
      <c r="D64" s="82"/>
      <c r="E64" s="82"/>
      <c r="F64" s="82"/>
      <c r="G64" s="82"/>
      <c r="H64" s="82"/>
      <c r="I64" s="82"/>
      <c r="J64" s="82"/>
      <c r="K64" s="82"/>
      <c r="L64" s="82"/>
      <c r="M64" s="82"/>
      <c r="N64" s="82"/>
      <c r="O64" s="82"/>
      <c r="P64" s="108"/>
      <c r="Q64" s="86"/>
    </row>
    <row r="65" spans="1:48" s="83" customFormat="1" ht="15.6" x14ac:dyDescent="0.3">
      <c r="A65" s="117"/>
      <c r="B65" s="116"/>
      <c r="C65" s="82"/>
      <c r="D65" s="82"/>
      <c r="E65" s="82"/>
      <c r="F65" s="82"/>
      <c r="G65" s="82"/>
      <c r="H65" s="82"/>
      <c r="I65" s="82"/>
      <c r="J65" s="82"/>
      <c r="K65" s="82"/>
      <c r="L65" s="82"/>
      <c r="M65" s="82"/>
      <c r="N65" s="82"/>
      <c r="O65" s="82"/>
      <c r="P65" s="108"/>
      <c r="Q65" s="86"/>
    </row>
    <row r="66" spans="1:48" s="83" customFormat="1" ht="15" customHeight="1" x14ac:dyDescent="0.3">
      <c r="A66" s="117"/>
      <c r="B66" s="116"/>
      <c r="C66" s="82"/>
      <c r="D66" s="82"/>
      <c r="E66" s="82"/>
      <c r="F66" s="82"/>
      <c r="G66" s="82"/>
      <c r="H66" s="82"/>
      <c r="I66" s="82"/>
      <c r="J66" s="82"/>
      <c r="K66" s="82"/>
      <c r="L66" s="82"/>
      <c r="M66" s="82"/>
      <c r="N66" s="82"/>
      <c r="O66" s="82"/>
      <c r="P66" s="108"/>
      <c r="Q66" s="86"/>
    </row>
    <row r="67" spans="1:48" s="83" customFormat="1" ht="15.6" x14ac:dyDescent="0.3">
      <c r="A67" s="81"/>
      <c r="B67" s="155" t="s">
        <v>85</v>
      </c>
      <c r="C67" s="156"/>
      <c r="D67" s="156"/>
      <c r="E67" s="82"/>
      <c r="F67" s="82"/>
      <c r="G67" s="118" t="s">
        <v>318</v>
      </c>
      <c r="H67" s="115"/>
      <c r="I67" s="115"/>
      <c r="J67" s="115"/>
      <c r="K67" s="82"/>
      <c r="L67" s="82"/>
      <c r="M67" s="156" t="s">
        <v>85</v>
      </c>
      <c r="N67" s="156"/>
      <c r="O67" s="156"/>
      <c r="P67" s="176"/>
      <c r="Q67" s="86"/>
    </row>
    <row r="68" spans="1:48" s="83" customFormat="1" ht="15.6" x14ac:dyDescent="0.3">
      <c r="A68" s="85"/>
      <c r="B68" s="109"/>
      <c r="C68" s="115"/>
      <c r="D68" s="115"/>
      <c r="E68" s="115"/>
      <c r="F68" s="115"/>
      <c r="G68" s="82"/>
      <c r="H68" s="82"/>
      <c r="I68" s="82"/>
      <c r="J68" s="82"/>
      <c r="K68" s="82"/>
      <c r="L68" s="82"/>
      <c r="M68" s="82"/>
      <c r="N68" s="82"/>
      <c r="O68" s="115"/>
      <c r="P68" s="119"/>
      <c r="Q68" s="86"/>
    </row>
    <row r="69" spans="1:48" s="83" customFormat="1" ht="19.2" customHeight="1" x14ac:dyDescent="0.3">
      <c r="A69" s="81"/>
      <c r="B69" s="120"/>
      <c r="C69" s="82"/>
      <c r="D69" s="82"/>
      <c r="E69" s="82"/>
      <c r="F69" s="82"/>
      <c r="G69" s="82"/>
      <c r="H69" s="82"/>
      <c r="I69" s="82"/>
      <c r="J69" s="166" t="s">
        <v>320</v>
      </c>
      <c r="K69" s="166"/>
      <c r="L69" s="169"/>
      <c r="M69" s="170"/>
      <c r="N69" s="170"/>
      <c r="O69" s="170"/>
      <c r="P69" s="171"/>
      <c r="Q69" s="86"/>
    </row>
    <row r="70" spans="1:48" s="83" customFormat="1" ht="21" customHeight="1" x14ac:dyDescent="0.3">
      <c r="A70" s="81"/>
      <c r="B70" s="109"/>
      <c r="C70" s="82"/>
      <c r="D70" s="82"/>
      <c r="E70" s="82"/>
      <c r="F70" s="82"/>
      <c r="G70" s="82"/>
      <c r="H70" s="82"/>
      <c r="I70" s="82"/>
      <c r="J70" s="166" t="s">
        <v>321</v>
      </c>
      <c r="K70" s="166"/>
      <c r="L70" s="169"/>
      <c r="M70" s="170"/>
      <c r="N70" s="170"/>
      <c r="O70" s="170"/>
      <c r="P70" s="171"/>
      <c r="Q70" s="86"/>
    </row>
    <row r="71" spans="1:48" x14ac:dyDescent="0.3">
      <c r="A71" s="74"/>
      <c r="B71" s="181"/>
      <c r="C71" s="182"/>
      <c r="D71" s="182"/>
      <c r="E71" s="182"/>
      <c r="F71" s="73"/>
      <c r="G71" s="73"/>
      <c r="H71" s="73"/>
      <c r="I71" s="73"/>
      <c r="J71" s="73"/>
      <c r="K71" s="15"/>
      <c r="L71" s="15"/>
      <c r="M71" s="15"/>
      <c r="N71" s="15"/>
      <c r="O71" s="15"/>
      <c r="P71" s="16"/>
      <c r="Q71" s="9"/>
    </row>
    <row r="72" spans="1:48" ht="23.25" customHeight="1" x14ac:dyDescent="0.3">
      <c r="A72" s="74"/>
      <c r="B72" s="145" t="s">
        <v>86</v>
      </c>
      <c r="C72" s="146"/>
      <c r="D72" s="146"/>
      <c r="E72" s="146"/>
      <c r="F72" s="146"/>
      <c r="G72" s="146"/>
      <c r="H72" s="146"/>
      <c r="I72" s="146"/>
      <c r="J72" s="146"/>
      <c r="K72" s="146"/>
      <c r="L72" s="146"/>
      <c r="M72" s="146"/>
      <c r="N72" s="146"/>
      <c r="O72" s="146"/>
      <c r="P72" s="147"/>
      <c r="Q72" s="15"/>
    </row>
    <row r="73" spans="1:48" ht="23.25" customHeight="1" x14ac:dyDescent="0.3">
      <c r="A73" s="74"/>
      <c r="B73" s="148"/>
      <c r="C73" s="149"/>
      <c r="D73" s="149"/>
      <c r="E73" s="149"/>
      <c r="F73" s="149"/>
      <c r="G73" s="149"/>
      <c r="H73" s="149"/>
      <c r="I73" s="149"/>
      <c r="J73" s="149"/>
      <c r="K73" s="149"/>
      <c r="L73" s="149"/>
      <c r="M73" s="149"/>
      <c r="N73" s="149"/>
      <c r="O73" s="149"/>
      <c r="P73" s="150"/>
      <c r="Q73" s="15"/>
    </row>
    <row r="74" spans="1:48" x14ac:dyDescent="0.3">
      <c r="A74" s="74"/>
      <c r="B74" s="151"/>
      <c r="C74" s="149"/>
      <c r="D74" s="149"/>
      <c r="E74" s="149"/>
      <c r="F74" s="149"/>
      <c r="G74" s="149"/>
      <c r="H74" s="149"/>
      <c r="I74" s="149"/>
      <c r="J74" s="149"/>
      <c r="K74" s="149"/>
      <c r="L74" s="149"/>
      <c r="M74" s="149"/>
      <c r="N74" s="149"/>
      <c r="O74" s="149"/>
      <c r="P74" s="150"/>
      <c r="Q74" s="15"/>
    </row>
    <row r="75" spans="1:48" x14ac:dyDescent="0.3">
      <c r="A75" s="9"/>
      <c r="B75" s="151"/>
      <c r="C75" s="149"/>
      <c r="D75" s="149"/>
      <c r="E75" s="149"/>
      <c r="F75" s="149"/>
      <c r="G75" s="149"/>
      <c r="H75" s="149"/>
      <c r="I75" s="149"/>
      <c r="J75" s="149"/>
      <c r="K75" s="149"/>
      <c r="L75" s="149"/>
      <c r="M75" s="149"/>
      <c r="N75" s="149"/>
      <c r="O75" s="149"/>
      <c r="P75" s="150"/>
      <c r="Q75" s="15"/>
    </row>
    <row r="76" spans="1:48" x14ac:dyDescent="0.3">
      <c r="A76" s="9"/>
      <c r="B76" s="151"/>
      <c r="C76" s="149"/>
      <c r="D76" s="149"/>
      <c r="E76" s="149"/>
      <c r="F76" s="149"/>
      <c r="G76" s="149"/>
      <c r="H76" s="149"/>
      <c r="I76" s="149"/>
      <c r="J76" s="149"/>
      <c r="K76" s="149"/>
      <c r="L76" s="149"/>
      <c r="M76" s="149"/>
      <c r="N76" s="149"/>
      <c r="O76" s="149"/>
      <c r="P76" s="150"/>
      <c r="Q76" s="15"/>
    </row>
    <row r="77" spans="1:48" ht="15" customHeight="1" x14ac:dyDescent="0.3">
      <c r="A77" s="74"/>
      <c r="B77" s="152"/>
      <c r="C77" s="153"/>
      <c r="D77" s="153"/>
      <c r="E77" s="153"/>
      <c r="F77" s="153"/>
      <c r="G77" s="153"/>
      <c r="H77" s="153"/>
      <c r="I77" s="153"/>
      <c r="J77" s="153"/>
      <c r="K77" s="153"/>
      <c r="L77" s="153"/>
      <c r="M77" s="153"/>
      <c r="N77" s="153"/>
      <c r="O77" s="153"/>
      <c r="P77" s="154"/>
      <c r="Q77" s="15"/>
    </row>
    <row r="78" spans="1:48" x14ac:dyDescent="0.3">
      <c r="A78" s="9"/>
      <c r="B78" s="73"/>
      <c r="C78" s="73"/>
      <c r="D78" s="73"/>
      <c r="E78" s="73"/>
      <c r="F78" s="73"/>
      <c r="G78" s="73"/>
      <c r="H78" s="73"/>
      <c r="I78" s="73"/>
      <c r="J78" s="73"/>
      <c r="K78" s="73"/>
      <c r="L78" s="73"/>
      <c r="M78" s="73"/>
      <c r="N78" s="73"/>
      <c r="O78" s="73"/>
      <c r="P78" s="73"/>
      <c r="Q78" s="15"/>
      <c r="AQ78" s="75" t="s">
        <v>7</v>
      </c>
    </row>
    <row r="79" spans="1:48" x14ac:dyDescent="0.3">
      <c r="A79" s="74"/>
      <c r="B79" s="76"/>
      <c r="C79" s="76"/>
      <c r="D79" s="76"/>
      <c r="E79" s="76"/>
      <c r="F79" s="76"/>
      <c r="G79" s="76"/>
      <c r="H79" s="76"/>
      <c r="I79" s="76"/>
      <c r="J79" s="76"/>
      <c r="K79" s="15"/>
      <c r="L79" s="15"/>
      <c r="M79" s="15"/>
      <c r="N79" s="15"/>
      <c r="O79" s="15"/>
      <c r="P79" s="15"/>
      <c r="Q79" s="15"/>
      <c r="AV79" s="75" t="s">
        <v>8</v>
      </c>
    </row>
    <row r="976" spans="4:19" x14ac:dyDescent="0.3">
      <c r="D976" s="13" t="s">
        <v>309</v>
      </c>
      <c r="G976" s="77">
        <v>0</v>
      </c>
      <c r="H976" s="124" t="s">
        <v>325</v>
      </c>
      <c r="I976" s="125"/>
      <c r="J976" s="125"/>
      <c r="K976" s="125"/>
      <c r="L976" s="125"/>
      <c r="M976" s="126"/>
      <c r="N976" s="124" t="s">
        <v>326</v>
      </c>
      <c r="O976" s="125"/>
      <c r="P976" s="125"/>
      <c r="Q976" s="126"/>
      <c r="S976" s="13" t="str">
        <f>G976 &amp; " - " &amp; H976 &amp; " (" &amp; N976 &amp; ")"</f>
        <v>0 - WGS 84 (International)</v>
      </c>
    </row>
    <row r="977" spans="4:19" x14ac:dyDescent="0.3">
      <c r="D977" s="13" t="s">
        <v>87</v>
      </c>
      <c r="G977" s="78">
        <v>1</v>
      </c>
      <c r="H977" s="121" t="s">
        <v>327</v>
      </c>
      <c r="I977" s="122"/>
      <c r="J977" s="122"/>
      <c r="K977" s="122"/>
      <c r="L977" s="122"/>
      <c r="M977" s="123"/>
      <c r="N977" s="121" t="s">
        <v>328</v>
      </c>
      <c r="O977" s="122"/>
      <c r="P977" s="122"/>
      <c r="Q977" s="123"/>
      <c r="S977" s="13" t="str">
        <f t="shared" ref="S977:S1040" si="0">G977 &amp; " - " &amp; H977 &amp; " (" &amp; N977 &amp; ")"</f>
        <v>1 - Tokyo-M (Japan)</v>
      </c>
    </row>
    <row r="978" spans="4:19" x14ac:dyDescent="0.3">
      <c r="D978" s="13" t="s">
        <v>88</v>
      </c>
      <c r="G978" s="77">
        <v>2</v>
      </c>
      <c r="H978" s="124" t="s">
        <v>329</v>
      </c>
      <c r="I978" s="125"/>
      <c r="J978" s="125"/>
      <c r="K978" s="125"/>
      <c r="L978" s="125"/>
      <c r="M978" s="126"/>
      <c r="N978" s="124" t="s">
        <v>330</v>
      </c>
      <c r="O978" s="125"/>
      <c r="P978" s="125"/>
      <c r="Q978" s="126"/>
      <c r="S978" s="13" t="str">
        <f t="shared" si="0"/>
        <v>2 - Tokyo-A (Mean For Japan, South Korea, Okinawa)</v>
      </c>
    </row>
    <row r="979" spans="4:19" x14ac:dyDescent="0.3">
      <c r="D979" s="13" t="s">
        <v>89</v>
      </c>
      <c r="G979" s="78">
        <v>3</v>
      </c>
      <c r="H979" s="121" t="s">
        <v>331</v>
      </c>
      <c r="I979" s="122"/>
      <c r="J979" s="122"/>
      <c r="K979" s="122"/>
      <c r="L979" s="122"/>
      <c r="M979" s="123"/>
      <c r="N979" s="121" t="s">
        <v>331</v>
      </c>
      <c r="O979" s="122"/>
      <c r="P979" s="122"/>
      <c r="Q979" s="123"/>
      <c r="S979" s="13" t="str">
        <f t="shared" si="0"/>
        <v>3 - User Setting (User Setting)</v>
      </c>
    </row>
    <row r="980" spans="4:19" x14ac:dyDescent="0.3">
      <c r="D980" s="13" t="s">
        <v>90</v>
      </c>
      <c r="G980" s="77">
        <v>4</v>
      </c>
      <c r="H980" s="124" t="s">
        <v>332</v>
      </c>
      <c r="I980" s="125"/>
      <c r="J980" s="125"/>
      <c r="K980" s="125"/>
      <c r="L980" s="125"/>
      <c r="M980" s="126"/>
      <c r="N980" s="124" t="s">
        <v>333</v>
      </c>
      <c r="O980" s="125"/>
      <c r="P980" s="125"/>
      <c r="Q980" s="126"/>
      <c r="S980" s="13" t="str">
        <f t="shared" si="0"/>
        <v>4 - Adindan (Burkina Faso)</v>
      </c>
    </row>
    <row r="981" spans="4:19" x14ac:dyDescent="0.3">
      <c r="D981" s="13" t="s">
        <v>91</v>
      </c>
      <c r="G981" s="78">
        <v>5</v>
      </c>
      <c r="H981" s="121" t="s">
        <v>332</v>
      </c>
      <c r="I981" s="122"/>
      <c r="J981" s="122"/>
      <c r="K981" s="122"/>
      <c r="L981" s="122"/>
      <c r="M981" s="123"/>
      <c r="N981" s="121" t="s">
        <v>334</v>
      </c>
      <c r="O981" s="122"/>
      <c r="P981" s="122"/>
      <c r="Q981" s="123"/>
      <c r="S981" s="13" t="str">
        <f t="shared" si="0"/>
        <v>5 - Adindan (Cameroon)</v>
      </c>
    </row>
    <row r="982" spans="4:19" x14ac:dyDescent="0.3">
      <c r="D982" s="13" t="s">
        <v>92</v>
      </c>
      <c r="G982" s="77">
        <v>6</v>
      </c>
      <c r="H982" s="124" t="s">
        <v>332</v>
      </c>
      <c r="I982" s="125"/>
      <c r="J982" s="125"/>
      <c r="K982" s="125"/>
      <c r="L982" s="125"/>
      <c r="M982" s="126"/>
      <c r="N982" s="124" t="s">
        <v>335</v>
      </c>
      <c r="O982" s="125"/>
      <c r="P982" s="125"/>
      <c r="Q982" s="126"/>
      <c r="S982" s="13" t="str">
        <f t="shared" si="0"/>
        <v>6 - Adindan (Ethiopia)</v>
      </c>
    </row>
    <row r="983" spans="4:19" x14ac:dyDescent="0.3">
      <c r="D983" s="13" t="s">
        <v>93</v>
      </c>
      <c r="G983" s="78">
        <v>7</v>
      </c>
      <c r="H983" s="121" t="s">
        <v>332</v>
      </c>
      <c r="I983" s="122"/>
      <c r="J983" s="122"/>
      <c r="K983" s="122"/>
      <c r="L983" s="122"/>
      <c r="M983" s="123"/>
      <c r="N983" s="121" t="s">
        <v>336</v>
      </c>
      <c r="O983" s="122"/>
      <c r="P983" s="122"/>
      <c r="Q983" s="123"/>
      <c r="S983" s="13" t="str">
        <f t="shared" si="0"/>
        <v>7 - Adindan (Mali)</v>
      </c>
    </row>
    <row r="984" spans="4:19" x14ac:dyDescent="0.3">
      <c r="D984" s="13" t="s">
        <v>94</v>
      </c>
      <c r="G984" s="77">
        <v>8</v>
      </c>
      <c r="H984" s="124" t="s">
        <v>332</v>
      </c>
      <c r="I984" s="125"/>
      <c r="J984" s="125"/>
      <c r="K984" s="125"/>
      <c r="L984" s="125"/>
      <c r="M984" s="126"/>
      <c r="N984" s="124" t="s">
        <v>337</v>
      </c>
      <c r="O984" s="125"/>
      <c r="P984" s="125"/>
      <c r="Q984" s="126"/>
      <c r="S984" s="13" t="str">
        <f t="shared" si="0"/>
        <v>8 - Adindan (Mean For Ethiopia, Sudan)</v>
      </c>
    </row>
    <row r="985" spans="4:19" x14ac:dyDescent="0.3">
      <c r="D985" s="13" t="s">
        <v>95</v>
      </c>
      <c r="G985" s="78">
        <v>9</v>
      </c>
      <c r="H985" s="121" t="s">
        <v>332</v>
      </c>
      <c r="I985" s="122"/>
      <c r="J985" s="122"/>
      <c r="K985" s="122"/>
      <c r="L985" s="122"/>
      <c r="M985" s="123"/>
      <c r="N985" s="121" t="s">
        <v>338</v>
      </c>
      <c r="O985" s="122"/>
      <c r="P985" s="122"/>
      <c r="Q985" s="123"/>
      <c r="S985" s="13" t="str">
        <f t="shared" si="0"/>
        <v>9 - Adindan (Senegal)</v>
      </c>
    </row>
    <row r="986" spans="4:19" x14ac:dyDescent="0.3">
      <c r="D986" s="13" t="s">
        <v>96</v>
      </c>
      <c r="G986" s="77">
        <v>10</v>
      </c>
      <c r="H986" s="124" t="s">
        <v>332</v>
      </c>
      <c r="I986" s="125"/>
      <c r="J986" s="125"/>
      <c r="K986" s="125"/>
      <c r="L986" s="125"/>
      <c r="M986" s="126"/>
      <c r="N986" s="124" t="s">
        <v>339</v>
      </c>
      <c r="O986" s="125"/>
      <c r="P986" s="125"/>
      <c r="Q986" s="126"/>
      <c r="S986" s="13" t="str">
        <f t="shared" si="0"/>
        <v>10 - Adindan (Sudan)</v>
      </c>
    </row>
    <row r="987" spans="4:19" x14ac:dyDescent="0.3">
      <c r="D987" s="13" t="s">
        <v>97</v>
      </c>
      <c r="G987" s="78">
        <v>11</v>
      </c>
      <c r="H987" s="121" t="s">
        <v>340</v>
      </c>
      <c r="I987" s="122"/>
      <c r="J987" s="122"/>
      <c r="K987" s="122"/>
      <c r="L987" s="122"/>
      <c r="M987" s="123"/>
      <c r="N987" s="121" t="s">
        <v>341</v>
      </c>
      <c r="O987" s="122"/>
      <c r="P987" s="122"/>
      <c r="Q987" s="123"/>
      <c r="S987" s="13" t="str">
        <f t="shared" si="0"/>
        <v>11 - Afgooye (Somalia)</v>
      </c>
    </row>
    <row r="988" spans="4:19" x14ac:dyDescent="0.3">
      <c r="D988" s="13" t="s">
        <v>98</v>
      </c>
      <c r="G988" s="77">
        <v>12</v>
      </c>
      <c r="H988" s="124" t="s">
        <v>342</v>
      </c>
      <c r="I988" s="125"/>
      <c r="J988" s="125"/>
      <c r="K988" s="125"/>
      <c r="L988" s="125"/>
      <c r="M988" s="126"/>
      <c r="N988" s="124" t="s">
        <v>343</v>
      </c>
      <c r="O988" s="125"/>
      <c r="P988" s="125"/>
      <c r="Q988" s="126"/>
      <c r="S988" s="13" t="str">
        <f t="shared" si="0"/>
        <v>12 - Ain EI Abd1970 (Bahrain)</v>
      </c>
    </row>
    <row r="989" spans="4:19" x14ac:dyDescent="0.3">
      <c r="D989" s="13" t="s">
        <v>99</v>
      </c>
      <c r="G989" s="78">
        <v>13</v>
      </c>
      <c r="H989" s="121" t="s">
        <v>344</v>
      </c>
      <c r="I989" s="122"/>
      <c r="J989" s="122"/>
      <c r="K989" s="122"/>
      <c r="L989" s="122"/>
      <c r="M989" s="123"/>
      <c r="N989" s="121" t="s">
        <v>345</v>
      </c>
      <c r="O989" s="122"/>
      <c r="P989" s="122"/>
      <c r="Q989" s="123"/>
      <c r="S989" s="13" t="str">
        <f t="shared" si="0"/>
        <v>13 - Ain El Abd1970 (Saudi Arabia)</v>
      </c>
    </row>
    <row r="990" spans="4:19" x14ac:dyDescent="0.3">
      <c r="D990" s="13" t="s">
        <v>100</v>
      </c>
      <c r="G990" s="77">
        <v>14</v>
      </c>
      <c r="H990" s="124" t="s">
        <v>346</v>
      </c>
      <c r="I990" s="125"/>
      <c r="J990" s="125"/>
      <c r="K990" s="125"/>
      <c r="L990" s="125"/>
      <c r="M990" s="126"/>
      <c r="N990" s="124" t="s">
        <v>347</v>
      </c>
      <c r="O990" s="125"/>
      <c r="P990" s="125"/>
      <c r="Q990" s="126"/>
      <c r="S990" s="13" t="str">
        <f t="shared" si="0"/>
        <v>14 - American Samoa1962 (American Samoa Islands)</v>
      </c>
    </row>
    <row r="991" spans="4:19" x14ac:dyDescent="0.3">
      <c r="D991" s="13" t="s">
        <v>101</v>
      </c>
      <c r="G991" s="78">
        <v>15</v>
      </c>
      <c r="H991" s="121" t="s">
        <v>348</v>
      </c>
      <c r="I991" s="122"/>
      <c r="J991" s="122"/>
      <c r="K991" s="122"/>
      <c r="L991" s="122"/>
      <c r="M991" s="123"/>
      <c r="N991" s="121" t="s">
        <v>349</v>
      </c>
      <c r="O991" s="122"/>
      <c r="P991" s="122"/>
      <c r="Q991" s="123"/>
      <c r="S991" s="13" t="str">
        <f t="shared" si="0"/>
        <v>15 - Anna 1 Astro 1965 (Cocos Island)</v>
      </c>
    </row>
    <row r="992" spans="4:19" x14ac:dyDescent="0.3">
      <c r="D992" s="13" t="s">
        <v>102</v>
      </c>
      <c r="G992" s="77">
        <v>16</v>
      </c>
      <c r="H992" s="124" t="s">
        <v>350</v>
      </c>
      <c r="I992" s="125"/>
      <c r="J992" s="125"/>
      <c r="K992" s="125"/>
      <c r="L992" s="125"/>
      <c r="M992" s="126"/>
      <c r="N992" s="124" t="s">
        <v>351</v>
      </c>
      <c r="O992" s="125"/>
      <c r="P992" s="125"/>
      <c r="Q992" s="126"/>
      <c r="S992" s="13" t="str">
        <f t="shared" si="0"/>
        <v>16 - Antigua Island Astro 1943 (Antigua (Leeward Islands))</v>
      </c>
    </row>
    <row r="993" spans="4:19" x14ac:dyDescent="0.3">
      <c r="D993" s="13" t="s">
        <v>103</v>
      </c>
      <c r="G993" s="78">
        <v>17</v>
      </c>
      <c r="H993" s="121" t="s">
        <v>352</v>
      </c>
      <c r="I993" s="122"/>
      <c r="J993" s="122"/>
      <c r="K993" s="122"/>
      <c r="L993" s="122"/>
      <c r="M993" s="123"/>
      <c r="N993" s="121" t="s">
        <v>353</v>
      </c>
      <c r="O993" s="122"/>
      <c r="P993" s="122"/>
      <c r="Q993" s="123"/>
      <c r="S993" s="13" t="str">
        <f t="shared" si="0"/>
        <v>17 - Arc1950 (Botswana)</v>
      </c>
    </row>
    <row r="994" spans="4:19" x14ac:dyDescent="0.3">
      <c r="D994" s="13" t="s">
        <v>104</v>
      </c>
      <c r="G994" s="77">
        <v>18</v>
      </c>
      <c r="H994" s="124" t="s">
        <v>352</v>
      </c>
      <c r="I994" s="125"/>
      <c r="J994" s="125"/>
      <c r="K994" s="125"/>
      <c r="L994" s="125"/>
      <c r="M994" s="126"/>
      <c r="N994" s="124" t="s">
        <v>354</v>
      </c>
      <c r="O994" s="125"/>
      <c r="P994" s="125"/>
      <c r="Q994" s="126"/>
      <c r="S994" s="13" t="str">
        <f t="shared" si="0"/>
        <v>18 - Arc1950 (Burundi)</v>
      </c>
    </row>
    <row r="995" spans="4:19" x14ac:dyDescent="0.3">
      <c r="D995" s="13" t="s">
        <v>105</v>
      </c>
      <c r="G995" s="78">
        <v>19</v>
      </c>
      <c r="H995" s="121" t="s">
        <v>352</v>
      </c>
      <c r="I995" s="122"/>
      <c r="J995" s="122"/>
      <c r="K995" s="122"/>
      <c r="L995" s="122"/>
      <c r="M995" s="123"/>
      <c r="N995" s="121" t="s">
        <v>355</v>
      </c>
      <c r="O995" s="122"/>
      <c r="P995" s="122"/>
      <c r="Q995" s="123"/>
      <c r="S995" s="13" t="str">
        <f t="shared" si="0"/>
        <v>19 - Arc1950 (Lesotho)</v>
      </c>
    </row>
    <row r="996" spans="4:19" x14ac:dyDescent="0.3">
      <c r="D996" s="13" t="s">
        <v>106</v>
      </c>
      <c r="G996" s="77">
        <v>20</v>
      </c>
      <c r="H996" s="124" t="s">
        <v>352</v>
      </c>
      <c r="I996" s="125"/>
      <c r="J996" s="125"/>
      <c r="K996" s="125"/>
      <c r="L996" s="125"/>
      <c r="M996" s="126"/>
      <c r="N996" s="124" t="s">
        <v>356</v>
      </c>
      <c r="O996" s="125"/>
      <c r="P996" s="125"/>
      <c r="Q996" s="126"/>
      <c r="S996" s="13" t="str">
        <f t="shared" si="0"/>
        <v>20 - Arc1950 (Malawi)</v>
      </c>
    </row>
    <row r="997" spans="4:19" x14ac:dyDescent="0.3">
      <c r="D997" s="13" t="s">
        <v>107</v>
      </c>
      <c r="G997" s="78">
        <v>21</v>
      </c>
      <c r="H997" s="121" t="s">
        <v>352</v>
      </c>
      <c r="I997" s="122"/>
      <c r="J997" s="122"/>
      <c r="K997" s="122"/>
      <c r="L997" s="122"/>
      <c r="M997" s="123"/>
      <c r="N997" s="135" t="s">
        <v>636</v>
      </c>
      <c r="O997" s="136"/>
      <c r="P997" s="136"/>
      <c r="Q997" s="137"/>
      <c r="S997" s="13" t="str">
        <f t="shared" si="0"/>
        <v>21 - Arc1950 (Mean For Botswana, Lesotho, Malawi,
Swaziland, Zaire, Zambia, Zimbabwe)</v>
      </c>
    </row>
    <row r="998" spans="4:19" x14ac:dyDescent="0.3">
      <c r="D998" s="13" t="s">
        <v>108</v>
      </c>
      <c r="G998" s="77">
        <v>22</v>
      </c>
      <c r="H998" s="124" t="s">
        <v>352</v>
      </c>
      <c r="I998" s="125"/>
      <c r="J998" s="125"/>
      <c r="K998" s="125"/>
      <c r="L998" s="125"/>
      <c r="M998" s="126"/>
      <c r="N998" s="124" t="s">
        <v>357</v>
      </c>
      <c r="O998" s="125"/>
      <c r="P998" s="125"/>
      <c r="Q998" s="126"/>
      <c r="S998" s="13" t="str">
        <f t="shared" si="0"/>
        <v>22 - Arc1950 (Swaziland)</v>
      </c>
    </row>
    <row r="999" spans="4:19" x14ac:dyDescent="0.3">
      <c r="D999" s="13" t="s">
        <v>109</v>
      </c>
      <c r="G999" s="78">
        <v>23</v>
      </c>
      <c r="H999" s="121" t="s">
        <v>352</v>
      </c>
      <c r="I999" s="122"/>
      <c r="J999" s="122"/>
      <c r="K999" s="122"/>
      <c r="L999" s="122"/>
      <c r="M999" s="123"/>
      <c r="N999" s="121" t="s">
        <v>358</v>
      </c>
      <c r="O999" s="122"/>
      <c r="P999" s="122"/>
      <c r="Q999" s="123"/>
      <c r="S999" s="13" t="str">
        <f t="shared" si="0"/>
        <v>23 - Arc1950 (Zaire)</v>
      </c>
    </row>
    <row r="1000" spans="4:19" x14ac:dyDescent="0.3">
      <c r="D1000" s="13" t="s">
        <v>110</v>
      </c>
      <c r="G1000" s="77">
        <v>24</v>
      </c>
      <c r="H1000" s="124" t="s">
        <v>352</v>
      </c>
      <c r="I1000" s="125"/>
      <c r="J1000" s="125"/>
      <c r="K1000" s="125"/>
      <c r="L1000" s="125"/>
      <c r="M1000" s="126"/>
      <c r="N1000" s="124" t="s">
        <v>359</v>
      </c>
      <c r="O1000" s="125"/>
      <c r="P1000" s="125"/>
      <c r="Q1000" s="126"/>
      <c r="S1000" s="13" t="str">
        <f t="shared" si="0"/>
        <v>24 - Arc1950 (Zambia)</v>
      </c>
    </row>
    <row r="1001" spans="4:19" x14ac:dyDescent="0.3">
      <c r="D1001" s="13" t="s">
        <v>111</v>
      </c>
      <c r="G1001" s="78">
        <v>25</v>
      </c>
      <c r="H1001" s="121" t="s">
        <v>352</v>
      </c>
      <c r="I1001" s="122"/>
      <c r="J1001" s="122"/>
      <c r="K1001" s="122"/>
      <c r="L1001" s="122"/>
      <c r="M1001" s="123"/>
      <c r="N1001" s="121" t="s">
        <v>360</v>
      </c>
      <c r="O1001" s="122"/>
      <c r="P1001" s="122"/>
      <c r="Q1001" s="123"/>
      <c r="S1001" s="13" t="str">
        <f t="shared" si="0"/>
        <v>25 - Arc1950 (Zimbabwe)</v>
      </c>
    </row>
    <row r="1002" spans="4:19" x14ac:dyDescent="0.3">
      <c r="D1002" s="13" t="s">
        <v>112</v>
      </c>
      <c r="G1002" s="77">
        <v>26</v>
      </c>
      <c r="H1002" s="124" t="s">
        <v>361</v>
      </c>
      <c r="I1002" s="125"/>
      <c r="J1002" s="125"/>
      <c r="K1002" s="125"/>
      <c r="L1002" s="125"/>
      <c r="M1002" s="126"/>
      <c r="N1002" s="124" t="s">
        <v>362</v>
      </c>
      <c r="O1002" s="125"/>
      <c r="P1002" s="125"/>
      <c r="Q1002" s="126"/>
      <c r="S1002" s="13" t="str">
        <f t="shared" si="0"/>
        <v>26 - Arc1960 (Mean For Kenya Tanzania)</v>
      </c>
    </row>
    <row r="1003" spans="4:19" x14ac:dyDescent="0.3">
      <c r="D1003" s="13" t="s">
        <v>113</v>
      </c>
      <c r="G1003" s="78">
        <v>27</v>
      </c>
      <c r="H1003" s="121" t="s">
        <v>361</v>
      </c>
      <c r="I1003" s="122"/>
      <c r="J1003" s="122"/>
      <c r="K1003" s="122"/>
      <c r="L1003" s="122"/>
      <c r="M1003" s="123"/>
      <c r="N1003" s="121" t="s">
        <v>363</v>
      </c>
      <c r="O1003" s="122"/>
      <c r="P1003" s="122"/>
      <c r="Q1003" s="123"/>
      <c r="S1003" s="13" t="str">
        <f t="shared" si="0"/>
        <v>27 - Arc1960 (Kenya)</v>
      </c>
    </row>
    <row r="1004" spans="4:19" x14ac:dyDescent="0.3">
      <c r="D1004" s="13" t="s">
        <v>114</v>
      </c>
      <c r="G1004" s="77">
        <v>28</v>
      </c>
      <c r="H1004" s="124" t="s">
        <v>361</v>
      </c>
      <c r="I1004" s="125"/>
      <c r="J1004" s="125"/>
      <c r="K1004" s="125"/>
      <c r="L1004" s="125"/>
      <c r="M1004" s="126"/>
      <c r="N1004" s="124" t="s">
        <v>364</v>
      </c>
      <c r="O1004" s="125"/>
      <c r="P1004" s="125"/>
      <c r="Q1004" s="126"/>
      <c r="S1004" s="13" t="str">
        <f t="shared" si="0"/>
        <v>28 - Arc1960 (Tamzamia)</v>
      </c>
    </row>
    <row r="1005" spans="4:19" x14ac:dyDescent="0.3">
      <c r="D1005" s="13" t="s">
        <v>115</v>
      </c>
      <c r="G1005" s="78">
        <v>29</v>
      </c>
      <c r="H1005" s="121" t="s">
        <v>365</v>
      </c>
      <c r="I1005" s="122"/>
      <c r="J1005" s="122"/>
      <c r="K1005" s="122"/>
      <c r="L1005" s="122"/>
      <c r="M1005" s="123"/>
      <c r="N1005" s="121" t="s">
        <v>366</v>
      </c>
      <c r="O1005" s="122"/>
      <c r="P1005" s="122"/>
      <c r="Q1005" s="123"/>
      <c r="S1005" s="13" t="str">
        <f t="shared" si="0"/>
        <v>29 - Ascension Island 1958 (Ascension Island)</v>
      </c>
    </row>
    <row r="1006" spans="4:19" x14ac:dyDescent="0.3">
      <c r="D1006" s="13" t="s">
        <v>116</v>
      </c>
      <c r="G1006" s="77">
        <v>30</v>
      </c>
      <c r="H1006" s="124" t="s">
        <v>367</v>
      </c>
      <c r="I1006" s="125"/>
      <c r="J1006" s="125"/>
      <c r="K1006" s="125"/>
      <c r="L1006" s="125"/>
      <c r="M1006" s="126"/>
      <c r="N1006" s="124" t="s">
        <v>368</v>
      </c>
      <c r="O1006" s="125"/>
      <c r="P1006" s="125"/>
      <c r="Q1006" s="126"/>
      <c r="S1006" s="13" t="str">
        <f t="shared" si="0"/>
        <v>30 - Astro Beacon E 1945 (Iwo Jima)</v>
      </c>
    </row>
    <row r="1007" spans="4:19" x14ac:dyDescent="0.3">
      <c r="D1007" s="13" t="s">
        <v>117</v>
      </c>
      <c r="G1007" s="78">
        <v>31</v>
      </c>
      <c r="H1007" s="121" t="s">
        <v>369</v>
      </c>
      <c r="I1007" s="122"/>
      <c r="J1007" s="122"/>
      <c r="K1007" s="122"/>
      <c r="L1007" s="122"/>
      <c r="M1007" s="123"/>
      <c r="N1007" s="121" t="s">
        <v>370</v>
      </c>
      <c r="O1007" s="122"/>
      <c r="P1007" s="122"/>
      <c r="Q1007" s="123"/>
      <c r="S1007" s="13" t="str">
        <f t="shared" si="0"/>
        <v>31 - Astro Dos 71/4 (St Helena Island)</v>
      </c>
    </row>
    <row r="1008" spans="4:19" x14ac:dyDescent="0.3">
      <c r="D1008" s="13" t="s">
        <v>118</v>
      </c>
      <c r="G1008" s="77">
        <v>32</v>
      </c>
      <c r="H1008" s="124" t="s">
        <v>371</v>
      </c>
      <c r="I1008" s="125"/>
      <c r="J1008" s="125"/>
      <c r="K1008" s="125"/>
      <c r="L1008" s="125"/>
      <c r="M1008" s="126"/>
      <c r="N1008" s="124" t="s">
        <v>372</v>
      </c>
      <c r="O1008" s="125"/>
      <c r="P1008" s="125"/>
      <c r="Q1008" s="126"/>
      <c r="S1008" s="13" t="str">
        <f t="shared" si="0"/>
        <v>32 - Astro Tern Island (FRIG) 1961 (Tern Island)</v>
      </c>
    </row>
    <row r="1009" spans="4:19" x14ac:dyDescent="0.3">
      <c r="D1009" s="13" t="s">
        <v>119</v>
      </c>
      <c r="G1009" s="78">
        <v>33</v>
      </c>
      <c r="H1009" s="121" t="s">
        <v>373</v>
      </c>
      <c r="I1009" s="122"/>
      <c r="J1009" s="122"/>
      <c r="K1009" s="122"/>
      <c r="L1009" s="122"/>
      <c r="M1009" s="123"/>
      <c r="N1009" s="121" t="s">
        <v>374</v>
      </c>
      <c r="O1009" s="122"/>
      <c r="P1009" s="122"/>
      <c r="Q1009" s="123"/>
      <c r="S1009" s="13" t="str">
        <f t="shared" si="0"/>
        <v>33 - Astronomical Station 1952 (Marcus Island)</v>
      </c>
    </row>
    <row r="1010" spans="4:19" x14ac:dyDescent="0.3">
      <c r="D1010" s="13" t="s">
        <v>120</v>
      </c>
      <c r="G1010" s="77">
        <v>34</v>
      </c>
      <c r="H1010" s="124" t="s">
        <v>375</v>
      </c>
      <c r="I1010" s="125"/>
      <c r="J1010" s="125"/>
      <c r="K1010" s="125"/>
      <c r="L1010" s="125"/>
      <c r="M1010" s="126"/>
      <c r="N1010" s="124" t="s">
        <v>376</v>
      </c>
      <c r="O1010" s="125"/>
      <c r="P1010" s="125"/>
      <c r="Q1010" s="126"/>
      <c r="S1010" s="13" t="str">
        <f t="shared" si="0"/>
        <v>34 - Australian Geodetic 1966 (Australia, Tasmania)</v>
      </c>
    </row>
    <row r="1011" spans="4:19" x14ac:dyDescent="0.3">
      <c r="D1011" s="13" t="s">
        <v>121</v>
      </c>
      <c r="G1011" s="78">
        <v>35</v>
      </c>
      <c r="H1011" s="121" t="s">
        <v>377</v>
      </c>
      <c r="I1011" s="122"/>
      <c r="J1011" s="122"/>
      <c r="K1011" s="122"/>
      <c r="L1011" s="122"/>
      <c r="M1011" s="123"/>
      <c r="N1011" s="121" t="s">
        <v>376</v>
      </c>
      <c r="O1011" s="122"/>
      <c r="P1011" s="122"/>
      <c r="Q1011" s="123"/>
      <c r="S1011" s="13" t="str">
        <f t="shared" si="0"/>
        <v>35 - Australian Geodetic 1984 (Australia, Tasmania)</v>
      </c>
    </row>
    <row r="1012" spans="4:19" x14ac:dyDescent="0.3">
      <c r="D1012" s="13" t="s">
        <v>122</v>
      </c>
      <c r="G1012" s="77">
        <v>36</v>
      </c>
      <c r="H1012" s="124" t="s">
        <v>378</v>
      </c>
      <c r="I1012" s="125"/>
      <c r="J1012" s="125"/>
      <c r="K1012" s="125"/>
      <c r="L1012" s="125"/>
      <c r="M1012" s="126"/>
      <c r="N1012" s="124" t="s">
        <v>379</v>
      </c>
      <c r="O1012" s="125"/>
      <c r="P1012" s="125"/>
      <c r="Q1012" s="126"/>
      <c r="S1012" s="13" t="str">
        <f t="shared" si="0"/>
        <v>36 - Ayabelle Lighthouse (Djibouti)</v>
      </c>
    </row>
    <row r="1013" spans="4:19" x14ac:dyDescent="0.3">
      <c r="D1013" s="13" t="s">
        <v>123</v>
      </c>
      <c r="G1013" s="78">
        <v>37</v>
      </c>
      <c r="H1013" s="121" t="s">
        <v>380</v>
      </c>
      <c r="I1013" s="122"/>
      <c r="J1013" s="122"/>
      <c r="K1013" s="122"/>
      <c r="L1013" s="122"/>
      <c r="M1013" s="123"/>
      <c r="N1013" s="121" t="s">
        <v>381</v>
      </c>
      <c r="O1013" s="122"/>
      <c r="P1013" s="122"/>
      <c r="Q1013" s="123"/>
      <c r="S1013" s="13" t="str">
        <f t="shared" si="0"/>
        <v>37 - Bellevue (IGN) (Efate and Erromango Islands)</v>
      </c>
    </row>
    <row r="1014" spans="4:19" x14ac:dyDescent="0.3">
      <c r="D1014" s="13" t="s">
        <v>124</v>
      </c>
      <c r="G1014" s="77">
        <v>38</v>
      </c>
      <c r="H1014" s="124" t="s">
        <v>382</v>
      </c>
      <c r="I1014" s="125"/>
      <c r="J1014" s="125"/>
      <c r="K1014" s="125"/>
      <c r="L1014" s="125"/>
      <c r="M1014" s="126"/>
      <c r="N1014" s="124" t="s">
        <v>383</v>
      </c>
      <c r="O1014" s="125"/>
      <c r="P1014" s="125"/>
      <c r="Q1014" s="126"/>
      <c r="S1014" s="13" t="str">
        <f t="shared" si="0"/>
        <v>38 - Bermuda 1957 (Bermuda)</v>
      </c>
    </row>
    <row r="1015" spans="4:19" x14ac:dyDescent="0.3">
      <c r="D1015" s="13" t="s">
        <v>125</v>
      </c>
      <c r="G1015" s="78">
        <v>39</v>
      </c>
      <c r="H1015" s="121" t="s">
        <v>384</v>
      </c>
      <c r="I1015" s="122"/>
      <c r="J1015" s="122"/>
      <c r="K1015" s="122"/>
      <c r="L1015" s="122"/>
      <c r="M1015" s="123"/>
      <c r="N1015" s="121" t="s">
        <v>385</v>
      </c>
      <c r="O1015" s="122"/>
      <c r="P1015" s="122"/>
      <c r="Q1015" s="123"/>
      <c r="S1015" s="13" t="str">
        <f t="shared" si="0"/>
        <v>39 - Bissau (Guuinea-Bissau)</v>
      </c>
    </row>
    <row r="1016" spans="4:19" x14ac:dyDescent="0.3">
      <c r="D1016" s="13" t="s">
        <v>126</v>
      </c>
      <c r="G1016" s="77">
        <v>40</v>
      </c>
      <c r="H1016" s="124" t="s">
        <v>386</v>
      </c>
      <c r="I1016" s="125"/>
      <c r="J1016" s="125"/>
      <c r="K1016" s="125"/>
      <c r="L1016" s="125"/>
      <c r="M1016" s="126"/>
      <c r="N1016" s="124" t="s">
        <v>387</v>
      </c>
      <c r="O1016" s="125"/>
      <c r="P1016" s="125"/>
      <c r="Q1016" s="126"/>
      <c r="S1016" s="13" t="str">
        <f t="shared" si="0"/>
        <v>40 - Bogota Observatory (Colombia)</v>
      </c>
    </row>
    <row r="1017" spans="4:19" x14ac:dyDescent="0.3">
      <c r="D1017" s="13" t="s">
        <v>127</v>
      </c>
      <c r="G1017" s="78">
        <v>41</v>
      </c>
      <c r="H1017" s="121" t="s">
        <v>388</v>
      </c>
      <c r="I1017" s="122"/>
      <c r="J1017" s="122"/>
      <c r="K1017" s="122"/>
      <c r="L1017" s="122"/>
      <c r="M1017" s="123"/>
      <c r="N1017" s="121" t="s">
        <v>389</v>
      </c>
      <c r="O1017" s="122"/>
      <c r="P1017" s="122"/>
      <c r="Q1017" s="123"/>
      <c r="S1017" s="13" t="str">
        <f t="shared" si="0"/>
        <v>41 - Bukit Rimpah (Indonesia(Bangka and Belitung Ids))</v>
      </c>
    </row>
    <row r="1018" spans="4:19" x14ac:dyDescent="0.3">
      <c r="D1018" s="13" t="s">
        <v>128</v>
      </c>
      <c r="G1018" s="77">
        <v>42</v>
      </c>
      <c r="H1018" s="124" t="s">
        <v>390</v>
      </c>
      <c r="I1018" s="125"/>
      <c r="J1018" s="125"/>
      <c r="K1018" s="125"/>
      <c r="L1018" s="125"/>
      <c r="M1018" s="126"/>
      <c r="N1018" s="124" t="s">
        <v>391</v>
      </c>
      <c r="O1018" s="125"/>
      <c r="P1018" s="125"/>
      <c r="Q1018" s="126"/>
      <c r="S1018" s="13" t="str">
        <f t="shared" si="0"/>
        <v>42 - Camp Area Astro (Antarctica(McMurdi Camp Area))</v>
      </c>
    </row>
    <row r="1019" spans="4:19" x14ac:dyDescent="0.3">
      <c r="D1019" s="13" t="s">
        <v>129</v>
      </c>
      <c r="G1019" s="78">
        <v>43</v>
      </c>
      <c r="H1019" s="121" t="s">
        <v>392</v>
      </c>
      <c r="I1019" s="122"/>
      <c r="J1019" s="122"/>
      <c r="K1019" s="122"/>
      <c r="L1019" s="122"/>
      <c r="M1019" s="123"/>
      <c r="N1019" s="121" t="s">
        <v>393</v>
      </c>
      <c r="O1019" s="122"/>
      <c r="P1019" s="122"/>
      <c r="Q1019" s="123"/>
      <c r="S1019" s="13" t="str">
        <f t="shared" si="0"/>
        <v>43 - Campo Inchauspe (Argentina)</v>
      </c>
    </row>
    <row r="1020" spans="4:19" x14ac:dyDescent="0.3">
      <c r="D1020" s="13" t="s">
        <v>130</v>
      </c>
      <c r="G1020" s="77">
        <v>44</v>
      </c>
      <c r="H1020" s="124" t="s">
        <v>394</v>
      </c>
      <c r="I1020" s="125"/>
      <c r="J1020" s="125"/>
      <c r="K1020" s="125"/>
      <c r="L1020" s="125"/>
      <c r="M1020" s="126"/>
      <c r="N1020" s="124" t="s">
        <v>395</v>
      </c>
      <c r="O1020" s="125"/>
      <c r="P1020" s="125"/>
      <c r="Q1020" s="126"/>
      <c r="S1020" s="13" t="str">
        <f t="shared" si="0"/>
        <v>44 - Canton Astro 1966 (Phoenix Island)</v>
      </c>
    </row>
    <row r="1021" spans="4:19" x14ac:dyDescent="0.3">
      <c r="D1021" s="13" t="s">
        <v>131</v>
      </c>
      <c r="G1021" s="78">
        <v>45</v>
      </c>
      <c r="H1021" s="121" t="s">
        <v>396</v>
      </c>
      <c r="I1021" s="122"/>
      <c r="J1021" s="122"/>
      <c r="K1021" s="122"/>
      <c r="L1021" s="122"/>
      <c r="M1021" s="123"/>
      <c r="N1021" s="121" t="s">
        <v>397</v>
      </c>
      <c r="O1021" s="122"/>
      <c r="P1021" s="122"/>
      <c r="Q1021" s="123"/>
      <c r="S1021" s="13" t="str">
        <f t="shared" si="0"/>
        <v>45 - Cape (South Africa)</v>
      </c>
    </row>
    <row r="1022" spans="4:19" x14ac:dyDescent="0.3">
      <c r="D1022" s="13" t="s">
        <v>132</v>
      </c>
      <c r="G1022" s="77">
        <v>46</v>
      </c>
      <c r="H1022" s="124" t="s">
        <v>398</v>
      </c>
      <c r="I1022" s="125"/>
      <c r="J1022" s="125"/>
      <c r="K1022" s="125"/>
      <c r="L1022" s="125"/>
      <c r="M1022" s="126"/>
      <c r="N1022" s="124" t="s">
        <v>399</v>
      </c>
      <c r="O1022" s="125"/>
      <c r="P1022" s="125"/>
      <c r="Q1022" s="126"/>
      <c r="S1022" s="13" t="str">
        <f t="shared" si="0"/>
        <v>46 - Cape Canaveral (Bahamas, Florida)</v>
      </c>
    </row>
    <row r="1023" spans="4:19" x14ac:dyDescent="0.3">
      <c r="D1023" s="13" t="s">
        <v>133</v>
      </c>
      <c r="G1023" s="78">
        <v>47</v>
      </c>
      <c r="H1023" s="121" t="s">
        <v>400</v>
      </c>
      <c r="I1023" s="122"/>
      <c r="J1023" s="122"/>
      <c r="K1023" s="122"/>
      <c r="L1023" s="122"/>
      <c r="M1023" s="123"/>
      <c r="N1023" s="121" t="s">
        <v>401</v>
      </c>
      <c r="O1023" s="122"/>
      <c r="P1023" s="122"/>
      <c r="Q1023" s="123"/>
      <c r="S1023" s="13" t="str">
        <f t="shared" si="0"/>
        <v>47 - Carthage (Tunisia)</v>
      </c>
    </row>
    <row r="1024" spans="4:19" x14ac:dyDescent="0.3">
      <c r="D1024" s="13" t="s">
        <v>134</v>
      </c>
      <c r="G1024" s="77">
        <v>48</v>
      </c>
      <c r="H1024" s="124" t="s">
        <v>402</v>
      </c>
      <c r="I1024" s="125"/>
      <c r="J1024" s="125"/>
      <c r="K1024" s="125"/>
      <c r="L1024" s="125"/>
      <c r="M1024" s="126"/>
      <c r="N1024" s="124" t="s">
        <v>403</v>
      </c>
      <c r="O1024" s="125"/>
      <c r="P1024" s="125"/>
      <c r="Q1024" s="126"/>
      <c r="S1024" s="13" t="str">
        <f t="shared" si="0"/>
        <v>48 - Chatham Island Astro 1971 (New Zealand(Chatham Island))</v>
      </c>
    </row>
    <row r="1025" spans="4:19" x14ac:dyDescent="0.3">
      <c r="D1025" s="13" t="s">
        <v>135</v>
      </c>
      <c r="G1025" s="78">
        <v>49</v>
      </c>
      <c r="H1025" s="121" t="s">
        <v>404</v>
      </c>
      <c r="I1025" s="122"/>
      <c r="J1025" s="122"/>
      <c r="K1025" s="122"/>
      <c r="L1025" s="122"/>
      <c r="M1025" s="123"/>
      <c r="N1025" s="121" t="s">
        <v>405</v>
      </c>
      <c r="O1025" s="122"/>
      <c r="P1025" s="122"/>
      <c r="Q1025" s="123"/>
      <c r="S1025" s="13" t="str">
        <f t="shared" si="0"/>
        <v>49 - Chua Astro (Paraguay)</v>
      </c>
    </row>
    <row r="1026" spans="4:19" x14ac:dyDescent="0.3">
      <c r="D1026" s="13" t="s">
        <v>136</v>
      </c>
      <c r="G1026" s="77">
        <v>50</v>
      </c>
      <c r="H1026" s="124" t="s">
        <v>406</v>
      </c>
      <c r="I1026" s="125"/>
      <c r="J1026" s="125"/>
      <c r="K1026" s="125"/>
      <c r="L1026" s="125"/>
      <c r="M1026" s="126"/>
      <c r="N1026" s="124" t="s">
        <v>407</v>
      </c>
      <c r="O1026" s="125"/>
      <c r="P1026" s="125"/>
      <c r="Q1026" s="126"/>
      <c r="S1026" s="13" t="str">
        <f t="shared" si="0"/>
        <v>50 - Corrego Alegre (Brazil)</v>
      </c>
    </row>
    <row r="1027" spans="4:19" x14ac:dyDescent="0.3">
      <c r="D1027" s="13" t="s">
        <v>137</v>
      </c>
      <c r="G1027" s="78">
        <v>51</v>
      </c>
      <c r="H1027" s="121" t="s">
        <v>408</v>
      </c>
      <c r="I1027" s="122"/>
      <c r="J1027" s="122"/>
      <c r="K1027" s="122"/>
      <c r="L1027" s="122"/>
      <c r="M1027" s="123"/>
      <c r="N1027" s="121" t="s">
        <v>409</v>
      </c>
      <c r="O1027" s="122"/>
      <c r="P1027" s="122"/>
      <c r="Q1027" s="123"/>
      <c r="S1027" s="13" t="str">
        <f t="shared" si="0"/>
        <v>51 - Dabola (Guinea)</v>
      </c>
    </row>
    <row r="1028" spans="4:19" x14ac:dyDescent="0.3">
      <c r="D1028" s="13" t="s">
        <v>138</v>
      </c>
      <c r="G1028" s="77">
        <v>52</v>
      </c>
      <c r="H1028" s="124" t="s">
        <v>410</v>
      </c>
      <c r="I1028" s="125"/>
      <c r="J1028" s="125"/>
      <c r="K1028" s="125"/>
      <c r="L1028" s="125"/>
      <c r="M1028" s="126"/>
      <c r="N1028" s="124" t="s">
        <v>411</v>
      </c>
      <c r="O1028" s="125"/>
      <c r="P1028" s="125"/>
      <c r="Q1028" s="126"/>
      <c r="S1028" s="13" t="str">
        <f t="shared" si="0"/>
        <v>52 - Deception Island (Deception Island, Antarctia)</v>
      </c>
    </row>
    <row r="1029" spans="4:19" x14ac:dyDescent="0.3">
      <c r="D1029" s="13" t="s">
        <v>139</v>
      </c>
      <c r="G1029" s="78">
        <v>53</v>
      </c>
      <c r="H1029" s="121" t="s">
        <v>412</v>
      </c>
      <c r="I1029" s="122"/>
      <c r="J1029" s="122"/>
      <c r="K1029" s="122"/>
      <c r="L1029" s="122"/>
      <c r="M1029" s="123"/>
      <c r="N1029" s="121" t="s">
        <v>413</v>
      </c>
      <c r="O1029" s="122"/>
      <c r="P1029" s="122"/>
      <c r="Q1029" s="123"/>
      <c r="S1029" s="13" t="str">
        <f t="shared" si="0"/>
        <v>53 - Djakarta(Batavia) (Indonesia(Sumatra))</v>
      </c>
    </row>
    <row r="1030" spans="4:19" x14ac:dyDescent="0.3">
      <c r="D1030" s="13" t="s">
        <v>140</v>
      </c>
      <c r="G1030" s="77">
        <v>54</v>
      </c>
      <c r="H1030" s="124" t="s">
        <v>414</v>
      </c>
      <c r="I1030" s="125"/>
      <c r="J1030" s="125"/>
      <c r="K1030" s="125"/>
      <c r="L1030" s="125"/>
      <c r="M1030" s="126"/>
      <c r="N1030" s="124" t="s">
        <v>415</v>
      </c>
      <c r="O1030" s="125"/>
      <c r="P1030" s="125"/>
      <c r="Q1030" s="126"/>
      <c r="S1030" s="13" t="str">
        <f t="shared" si="0"/>
        <v>54 - Dos 1968 (New Georgia Islands (Gizo Island))</v>
      </c>
    </row>
    <row r="1031" spans="4:19" x14ac:dyDescent="0.3">
      <c r="D1031" s="13" t="s">
        <v>141</v>
      </c>
      <c r="G1031" s="78">
        <v>55</v>
      </c>
      <c r="H1031" s="121" t="s">
        <v>416</v>
      </c>
      <c r="I1031" s="122"/>
      <c r="J1031" s="122"/>
      <c r="K1031" s="122"/>
      <c r="L1031" s="122"/>
      <c r="M1031" s="123"/>
      <c r="N1031" s="121" t="s">
        <v>417</v>
      </c>
      <c r="O1031" s="122"/>
      <c r="P1031" s="122"/>
      <c r="Q1031" s="123"/>
      <c r="S1031" s="13" t="str">
        <f t="shared" si="0"/>
        <v>55 - Easter Island 1967 (Easter Island)</v>
      </c>
    </row>
    <row r="1032" spans="4:19" x14ac:dyDescent="0.3">
      <c r="D1032" s="13" t="s">
        <v>142</v>
      </c>
      <c r="G1032" s="77">
        <v>56</v>
      </c>
      <c r="H1032" s="124" t="s">
        <v>418</v>
      </c>
      <c r="I1032" s="125"/>
      <c r="J1032" s="125"/>
      <c r="K1032" s="125"/>
      <c r="L1032" s="125"/>
      <c r="M1032" s="126"/>
      <c r="N1032" s="124" t="s">
        <v>419</v>
      </c>
      <c r="O1032" s="125"/>
      <c r="P1032" s="125"/>
      <c r="Q1032" s="126"/>
      <c r="S1032" s="13" t="str">
        <f t="shared" si="0"/>
        <v>56 - Estonia Coordinate System 1937 (Estonia)</v>
      </c>
    </row>
    <row r="1033" spans="4:19" x14ac:dyDescent="0.3">
      <c r="D1033" s="13" t="s">
        <v>143</v>
      </c>
      <c r="G1033" s="78">
        <v>57</v>
      </c>
      <c r="H1033" s="121" t="s">
        <v>420</v>
      </c>
      <c r="I1033" s="122"/>
      <c r="J1033" s="122"/>
      <c r="K1033" s="122"/>
      <c r="L1033" s="122"/>
      <c r="M1033" s="123"/>
      <c r="N1033" s="121" t="s">
        <v>421</v>
      </c>
      <c r="O1033" s="122"/>
      <c r="P1033" s="122"/>
      <c r="Q1033" s="123"/>
      <c r="S1033" s="13" t="str">
        <f t="shared" si="0"/>
        <v>57 - European 1950 (Cyprus)</v>
      </c>
    </row>
    <row r="1034" spans="4:19" x14ac:dyDescent="0.3">
      <c r="D1034" s="13" t="s">
        <v>144</v>
      </c>
      <c r="G1034" s="77">
        <v>58</v>
      </c>
      <c r="H1034" s="124" t="s">
        <v>420</v>
      </c>
      <c r="I1034" s="125"/>
      <c r="J1034" s="125"/>
      <c r="K1034" s="125"/>
      <c r="L1034" s="125"/>
      <c r="M1034" s="126"/>
      <c r="N1034" s="124" t="s">
        <v>422</v>
      </c>
      <c r="O1034" s="125"/>
      <c r="P1034" s="125"/>
      <c r="Q1034" s="126"/>
      <c r="S1034" s="13" t="str">
        <f t="shared" si="0"/>
        <v>58 - European 1950 (Egypt)</v>
      </c>
    </row>
    <row r="1035" spans="4:19" x14ac:dyDescent="0.3">
      <c r="D1035" s="13" t="s">
        <v>145</v>
      </c>
      <c r="G1035" s="78">
        <v>59</v>
      </c>
      <c r="H1035" s="121" t="s">
        <v>420</v>
      </c>
      <c r="I1035" s="122"/>
      <c r="J1035" s="122"/>
      <c r="K1035" s="122"/>
      <c r="L1035" s="122"/>
      <c r="M1035" s="123"/>
      <c r="N1035" s="135" t="s">
        <v>637</v>
      </c>
      <c r="O1035" s="136"/>
      <c r="P1035" s="136"/>
      <c r="Q1035" s="137"/>
      <c r="S1035" s="13" t="str">
        <f t="shared" si="0"/>
        <v>59 - European 1950 (England, Channel Islands, Scotland,
Shetland Islands)</v>
      </c>
    </row>
    <row r="1036" spans="4:19" x14ac:dyDescent="0.3">
      <c r="D1036" s="13" t="s">
        <v>146</v>
      </c>
      <c r="G1036" s="77">
        <v>60</v>
      </c>
      <c r="H1036" s="124" t="s">
        <v>420</v>
      </c>
      <c r="I1036" s="125"/>
      <c r="J1036" s="125"/>
      <c r="K1036" s="125"/>
      <c r="L1036" s="125"/>
      <c r="M1036" s="126"/>
      <c r="N1036" s="132" t="s">
        <v>638</v>
      </c>
      <c r="O1036" s="133"/>
      <c r="P1036" s="133"/>
      <c r="Q1036" s="134"/>
      <c r="S1036" s="13" t="str">
        <f t="shared" si="0"/>
        <v>60 - European 1950 (England, Ireland, Scotland, Shetland
Islands)</v>
      </c>
    </row>
    <row r="1037" spans="4:19" x14ac:dyDescent="0.3">
      <c r="D1037" s="13" t="s">
        <v>147</v>
      </c>
      <c r="G1037" s="78">
        <v>61</v>
      </c>
      <c r="H1037" s="121" t="s">
        <v>420</v>
      </c>
      <c r="I1037" s="122"/>
      <c r="J1037" s="122"/>
      <c r="K1037" s="122"/>
      <c r="L1037" s="122"/>
      <c r="M1037" s="123"/>
      <c r="N1037" s="121" t="s">
        <v>423</v>
      </c>
      <c r="O1037" s="122"/>
      <c r="P1037" s="122"/>
      <c r="Q1037" s="123"/>
      <c r="S1037" s="13" t="str">
        <f t="shared" si="0"/>
        <v>61 - European 1950 (Finland, Norway)</v>
      </c>
    </row>
    <row r="1038" spans="4:19" x14ac:dyDescent="0.3">
      <c r="D1038" s="13" t="s">
        <v>148</v>
      </c>
      <c r="G1038" s="77">
        <v>62</v>
      </c>
      <c r="H1038" s="124" t="s">
        <v>420</v>
      </c>
      <c r="I1038" s="125"/>
      <c r="J1038" s="125"/>
      <c r="K1038" s="125"/>
      <c r="L1038" s="125"/>
      <c r="M1038" s="126"/>
      <c r="N1038" s="124" t="s">
        <v>424</v>
      </c>
      <c r="O1038" s="125"/>
      <c r="P1038" s="125"/>
      <c r="Q1038" s="126"/>
      <c r="S1038" s="13" t="str">
        <f t="shared" si="0"/>
        <v>62 - European 1950 (Greece)</v>
      </c>
    </row>
    <row r="1039" spans="4:19" x14ac:dyDescent="0.3">
      <c r="D1039" s="13" t="s">
        <v>149</v>
      </c>
      <c r="G1039" s="78">
        <v>63</v>
      </c>
      <c r="H1039" s="121" t="s">
        <v>420</v>
      </c>
      <c r="I1039" s="122"/>
      <c r="J1039" s="122"/>
      <c r="K1039" s="122"/>
      <c r="L1039" s="122"/>
      <c r="M1039" s="123"/>
      <c r="N1039" s="121" t="s">
        <v>425</v>
      </c>
      <c r="O1039" s="122"/>
      <c r="P1039" s="122"/>
      <c r="Q1039" s="123"/>
      <c r="S1039" s="13" t="str">
        <f t="shared" si="0"/>
        <v>63 - European 1950 (Iran)</v>
      </c>
    </row>
    <row r="1040" spans="4:19" x14ac:dyDescent="0.3">
      <c r="D1040" s="13" t="s">
        <v>150</v>
      </c>
      <c r="G1040" s="77">
        <v>64</v>
      </c>
      <c r="H1040" s="124" t="s">
        <v>420</v>
      </c>
      <c r="I1040" s="125"/>
      <c r="J1040" s="125"/>
      <c r="K1040" s="125"/>
      <c r="L1040" s="125"/>
      <c r="M1040" s="126"/>
      <c r="N1040" s="124" t="s">
        <v>426</v>
      </c>
      <c r="O1040" s="125"/>
      <c r="P1040" s="125"/>
      <c r="Q1040" s="126"/>
      <c r="S1040" s="13" t="str">
        <f t="shared" si="0"/>
        <v>64 - European 1950 (Italy (Sardinia))</v>
      </c>
    </row>
    <row r="1041" spans="4:19" x14ac:dyDescent="0.3">
      <c r="D1041" s="13" t="s">
        <v>151</v>
      </c>
      <c r="G1041" s="78">
        <v>65</v>
      </c>
      <c r="H1041" s="121" t="s">
        <v>420</v>
      </c>
      <c r="I1041" s="122"/>
      <c r="J1041" s="122"/>
      <c r="K1041" s="122"/>
      <c r="L1041" s="122"/>
      <c r="M1041" s="123"/>
      <c r="N1041" s="121" t="s">
        <v>427</v>
      </c>
      <c r="O1041" s="122"/>
      <c r="P1041" s="122"/>
      <c r="Q1041" s="123"/>
      <c r="S1041" s="13" t="str">
        <f t="shared" ref="S1041:S1104" si="1">G1041 &amp; " - " &amp; H1041 &amp; " (" &amp; N1041 &amp; ")"</f>
        <v>65 - European 1950 (Italy (Sicily))</v>
      </c>
    </row>
    <row r="1042" spans="4:19" x14ac:dyDescent="0.3">
      <c r="D1042" s="13" t="s">
        <v>152</v>
      </c>
      <c r="G1042" s="77">
        <v>66</v>
      </c>
      <c r="H1042" s="124" t="s">
        <v>420</v>
      </c>
      <c r="I1042" s="125"/>
      <c r="J1042" s="125"/>
      <c r="K1042" s="125"/>
      <c r="L1042" s="125"/>
      <c r="M1042" s="126"/>
      <c r="N1042" s="124" t="s">
        <v>428</v>
      </c>
      <c r="O1042" s="125"/>
      <c r="P1042" s="125"/>
      <c r="Q1042" s="126"/>
      <c r="S1042" s="13" t="str">
        <f t="shared" si="1"/>
        <v>66 - European 1950 (Malta)</v>
      </c>
    </row>
    <row r="1043" spans="4:19" x14ac:dyDescent="0.3">
      <c r="D1043" s="13" t="s">
        <v>153</v>
      </c>
      <c r="G1043" s="78">
        <v>67</v>
      </c>
      <c r="H1043" s="121" t="s">
        <v>420</v>
      </c>
      <c r="I1043" s="122"/>
      <c r="J1043" s="122"/>
      <c r="K1043" s="122"/>
      <c r="L1043" s="122"/>
      <c r="M1043" s="123"/>
      <c r="N1043" s="135" t="s">
        <v>639</v>
      </c>
      <c r="O1043" s="136"/>
      <c r="P1043" s="136"/>
      <c r="Q1043" s="137"/>
      <c r="S1043" s="13" t="str">
        <f t="shared" si="1"/>
        <v>67 - European 1950 (Mean For Austria, Belgium, Denmark, Finland, France, West Germany, Gibraltar, Greece, Italy, Luxembourg, Netherlands, Norway, Portugal, Spain,
Sweden, Switzerland)</v>
      </c>
    </row>
    <row r="1044" spans="4:19" x14ac:dyDescent="0.3">
      <c r="D1044" s="13" t="s">
        <v>154</v>
      </c>
      <c r="G1044" s="77">
        <v>68</v>
      </c>
      <c r="H1044" s="124" t="s">
        <v>420</v>
      </c>
      <c r="I1044" s="125"/>
      <c r="J1044" s="125"/>
      <c r="K1044" s="125"/>
      <c r="L1044" s="125"/>
      <c r="M1044" s="126"/>
      <c r="N1044" s="132" t="s">
        <v>640</v>
      </c>
      <c r="O1044" s="133"/>
      <c r="P1044" s="133"/>
      <c r="Q1044" s="134"/>
      <c r="S1044" s="13" t="str">
        <f t="shared" si="1"/>
        <v>68 - European 1950 (Mean For Austria, Denmark, France, West
Germany, Netherland, Switzerland)</v>
      </c>
    </row>
    <row r="1045" spans="4:19" x14ac:dyDescent="0.3">
      <c r="D1045" s="13" t="s">
        <v>155</v>
      </c>
      <c r="G1045" s="78">
        <v>69</v>
      </c>
      <c r="H1045" s="121" t="s">
        <v>420</v>
      </c>
      <c r="I1045" s="122"/>
      <c r="J1045" s="122"/>
      <c r="K1045" s="122"/>
      <c r="L1045" s="122"/>
      <c r="M1045" s="123"/>
      <c r="N1045" s="135" t="s">
        <v>641</v>
      </c>
      <c r="O1045" s="136"/>
      <c r="P1045" s="136"/>
      <c r="Q1045" s="137"/>
      <c r="S1045" s="13" t="str">
        <f t="shared" si="1"/>
        <v>69 - European 1950 (Mean For Iraq, Israel, Jordan, Lebanon,
Kuwait, Saudi Arabia, Syria)</v>
      </c>
    </row>
    <row r="1046" spans="4:19" x14ac:dyDescent="0.3">
      <c r="D1046" s="13" t="s">
        <v>156</v>
      </c>
      <c r="G1046" s="77">
        <v>70</v>
      </c>
      <c r="H1046" s="124" t="s">
        <v>420</v>
      </c>
      <c r="I1046" s="125"/>
      <c r="J1046" s="125"/>
      <c r="K1046" s="125"/>
      <c r="L1046" s="125"/>
      <c r="M1046" s="126"/>
      <c r="N1046" s="124" t="s">
        <v>429</v>
      </c>
      <c r="O1046" s="125"/>
      <c r="P1046" s="125"/>
      <c r="Q1046" s="126"/>
      <c r="S1046" s="13" t="str">
        <f t="shared" si="1"/>
        <v>70 - European 1950 (Portugal, Spain)</v>
      </c>
    </row>
    <row r="1047" spans="4:19" x14ac:dyDescent="0.3">
      <c r="D1047" s="13" t="s">
        <v>157</v>
      </c>
      <c r="G1047" s="78">
        <v>71</v>
      </c>
      <c r="H1047" s="121" t="s">
        <v>420</v>
      </c>
      <c r="I1047" s="122"/>
      <c r="J1047" s="122"/>
      <c r="K1047" s="122"/>
      <c r="L1047" s="122"/>
      <c r="M1047" s="123"/>
      <c r="N1047" s="121" t="s">
        <v>401</v>
      </c>
      <c r="O1047" s="122"/>
      <c r="P1047" s="122"/>
      <c r="Q1047" s="123"/>
      <c r="S1047" s="13" t="str">
        <f t="shared" si="1"/>
        <v>71 - European 1950 (Tunisia)</v>
      </c>
    </row>
    <row r="1048" spans="4:19" x14ac:dyDescent="0.3">
      <c r="D1048" s="13" t="s">
        <v>158</v>
      </c>
      <c r="G1048" s="77">
        <v>72</v>
      </c>
      <c r="H1048" s="124" t="s">
        <v>430</v>
      </c>
      <c r="I1048" s="125"/>
      <c r="J1048" s="125"/>
      <c r="K1048" s="125"/>
      <c r="L1048" s="125"/>
      <c r="M1048" s="126"/>
      <c r="N1048" s="132" t="s">
        <v>642</v>
      </c>
      <c r="O1048" s="133"/>
      <c r="P1048" s="133"/>
      <c r="Q1048" s="134"/>
      <c r="S1048" s="13" t="str">
        <f t="shared" si="1"/>
        <v>72 - European 1979 (Mean For Austria, Finland, Netherlands,
Norway, Spain, Sweden, Switzerland)</v>
      </c>
    </row>
    <row r="1049" spans="4:19" x14ac:dyDescent="0.3">
      <c r="D1049" s="13" t="s">
        <v>159</v>
      </c>
      <c r="G1049" s="78">
        <v>73</v>
      </c>
      <c r="H1049" s="121" t="s">
        <v>431</v>
      </c>
      <c r="I1049" s="122"/>
      <c r="J1049" s="122"/>
      <c r="K1049" s="122"/>
      <c r="L1049" s="122"/>
      <c r="M1049" s="123"/>
      <c r="N1049" s="121" t="s">
        <v>432</v>
      </c>
      <c r="O1049" s="122"/>
      <c r="P1049" s="122"/>
      <c r="Q1049" s="123"/>
      <c r="S1049" s="13" t="str">
        <f t="shared" si="1"/>
        <v>73 - Fort Thomas 1955 (Nevis St Kitts (Leeward Islands))</v>
      </c>
    </row>
    <row r="1050" spans="4:19" x14ac:dyDescent="0.3">
      <c r="D1050" s="13" t="s">
        <v>160</v>
      </c>
      <c r="G1050" s="77">
        <v>74</v>
      </c>
      <c r="H1050" s="124" t="s">
        <v>433</v>
      </c>
      <c r="I1050" s="125"/>
      <c r="J1050" s="125"/>
      <c r="K1050" s="125"/>
      <c r="L1050" s="125"/>
      <c r="M1050" s="126"/>
      <c r="N1050" s="124" t="s">
        <v>434</v>
      </c>
      <c r="O1050" s="125"/>
      <c r="P1050" s="125"/>
      <c r="Q1050" s="126"/>
      <c r="S1050" s="13" t="str">
        <f t="shared" si="1"/>
        <v>74 - Gan 1970 (Republic Of Maldives)</v>
      </c>
    </row>
    <row r="1051" spans="4:19" x14ac:dyDescent="0.3">
      <c r="D1051" s="13" t="s">
        <v>161</v>
      </c>
      <c r="G1051" s="78">
        <v>75</v>
      </c>
      <c r="H1051" s="121" t="s">
        <v>435</v>
      </c>
      <c r="I1051" s="122"/>
      <c r="J1051" s="122"/>
      <c r="K1051" s="122"/>
      <c r="L1051" s="122"/>
      <c r="M1051" s="123"/>
      <c r="N1051" s="121" t="s">
        <v>436</v>
      </c>
      <c r="O1051" s="122"/>
      <c r="P1051" s="122"/>
      <c r="Q1051" s="123"/>
      <c r="S1051" s="13" t="str">
        <f t="shared" si="1"/>
        <v>75 - Geodetic Datum 1970 (New Zealand)</v>
      </c>
    </row>
    <row r="1052" spans="4:19" x14ac:dyDescent="0.3">
      <c r="D1052" s="13" t="s">
        <v>162</v>
      </c>
      <c r="G1052" s="77">
        <v>76</v>
      </c>
      <c r="H1052" s="124" t="s">
        <v>437</v>
      </c>
      <c r="I1052" s="125"/>
      <c r="J1052" s="125"/>
      <c r="K1052" s="125"/>
      <c r="L1052" s="125"/>
      <c r="M1052" s="126"/>
      <c r="N1052" s="132" t="s">
        <v>643</v>
      </c>
      <c r="O1052" s="133"/>
      <c r="P1052" s="133"/>
      <c r="Q1052" s="134"/>
      <c r="S1052" s="13" t="str">
        <f t="shared" si="1"/>
        <v>76 - Graciosa Base SW1948 (Azores (Faial, Graciosa, Pico, Sao, Jorge,
Terceria))</v>
      </c>
    </row>
    <row r="1053" spans="4:19" x14ac:dyDescent="0.3">
      <c r="D1053" s="13" t="s">
        <v>163</v>
      </c>
      <c r="G1053" s="78">
        <v>77</v>
      </c>
      <c r="H1053" s="121" t="s">
        <v>438</v>
      </c>
      <c r="I1053" s="122"/>
      <c r="J1053" s="122"/>
      <c r="K1053" s="122"/>
      <c r="L1053" s="122"/>
      <c r="M1053" s="123"/>
      <c r="N1053" s="121" t="s">
        <v>439</v>
      </c>
      <c r="O1053" s="122"/>
      <c r="P1053" s="122"/>
      <c r="Q1053" s="123"/>
      <c r="S1053" s="13" t="str">
        <f t="shared" si="1"/>
        <v>77 - Guam 1963 (Guam)</v>
      </c>
    </row>
    <row r="1054" spans="4:19" x14ac:dyDescent="0.3">
      <c r="D1054" s="13" t="s">
        <v>164</v>
      </c>
      <c r="G1054" s="77">
        <v>78</v>
      </c>
      <c r="H1054" s="124" t="s">
        <v>440</v>
      </c>
      <c r="I1054" s="125"/>
      <c r="J1054" s="125"/>
      <c r="K1054" s="125"/>
      <c r="L1054" s="125"/>
      <c r="M1054" s="126"/>
      <c r="N1054" s="124" t="s">
        <v>441</v>
      </c>
      <c r="O1054" s="125"/>
      <c r="P1054" s="125"/>
      <c r="Q1054" s="126"/>
      <c r="S1054" s="13" t="str">
        <f t="shared" si="1"/>
        <v>78 - Gunung Segara (Indonesia (Kalimantan))</v>
      </c>
    </row>
    <row r="1055" spans="4:19" x14ac:dyDescent="0.3">
      <c r="D1055" s="13" t="s">
        <v>165</v>
      </c>
      <c r="G1055" s="78">
        <v>79</v>
      </c>
      <c r="H1055" s="121" t="s">
        <v>442</v>
      </c>
      <c r="I1055" s="122"/>
      <c r="J1055" s="122"/>
      <c r="K1055" s="122"/>
      <c r="L1055" s="122"/>
      <c r="M1055" s="123"/>
      <c r="N1055" s="121" t="s">
        <v>443</v>
      </c>
      <c r="O1055" s="122"/>
      <c r="P1055" s="122"/>
      <c r="Q1055" s="123"/>
      <c r="S1055" s="13" t="str">
        <f t="shared" si="1"/>
        <v>79 - Gux I Astro (Guadalcanal Island)</v>
      </c>
    </row>
    <row r="1056" spans="4:19" x14ac:dyDescent="0.3">
      <c r="D1056" s="13" t="s">
        <v>166</v>
      </c>
      <c r="G1056" s="77">
        <v>80</v>
      </c>
      <c r="H1056" s="124" t="s">
        <v>444</v>
      </c>
      <c r="I1056" s="125"/>
      <c r="J1056" s="125"/>
      <c r="K1056" s="125"/>
      <c r="L1056" s="125"/>
      <c r="M1056" s="126"/>
      <c r="N1056" s="124" t="s">
        <v>445</v>
      </c>
      <c r="O1056" s="125"/>
      <c r="P1056" s="125"/>
      <c r="Q1056" s="126"/>
      <c r="S1056" s="13" t="str">
        <f t="shared" si="1"/>
        <v>80 - Heart North (Afghanistan)</v>
      </c>
    </row>
    <row r="1057" spans="4:19" x14ac:dyDescent="0.3">
      <c r="D1057" s="13" t="s">
        <v>167</v>
      </c>
      <c r="G1057" s="78">
        <v>81</v>
      </c>
      <c r="H1057" s="121" t="s">
        <v>446</v>
      </c>
      <c r="I1057" s="122"/>
      <c r="J1057" s="122"/>
      <c r="K1057" s="122"/>
      <c r="L1057" s="122"/>
      <c r="M1057" s="123"/>
      <c r="N1057" s="121" t="s">
        <v>447</v>
      </c>
      <c r="O1057" s="122"/>
      <c r="P1057" s="122"/>
      <c r="Q1057" s="123"/>
      <c r="S1057" s="13" t="str">
        <f t="shared" si="1"/>
        <v>81 - Hermannskogel Datum (Croatia-Serbia, Bosnia-Herzegoivna)</v>
      </c>
    </row>
    <row r="1058" spans="4:19" x14ac:dyDescent="0.3">
      <c r="D1058" s="13" t="s">
        <v>168</v>
      </c>
      <c r="G1058" s="77">
        <v>82</v>
      </c>
      <c r="H1058" s="124" t="s">
        <v>448</v>
      </c>
      <c r="I1058" s="125"/>
      <c r="J1058" s="125"/>
      <c r="K1058" s="125"/>
      <c r="L1058" s="125"/>
      <c r="M1058" s="126"/>
      <c r="N1058" s="124" t="s">
        <v>449</v>
      </c>
      <c r="O1058" s="125"/>
      <c r="P1058" s="125"/>
      <c r="Q1058" s="126"/>
      <c r="S1058" s="13" t="str">
        <f t="shared" si="1"/>
        <v>82 - Hjorsey 1955 (Iceland)</v>
      </c>
    </row>
    <row r="1059" spans="4:19" x14ac:dyDescent="0.3">
      <c r="D1059" s="13" t="s">
        <v>169</v>
      </c>
      <c r="G1059" s="78">
        <v>83</v>
      </c>
      <c r="H1059" s="121" t="s">
        <v>450</v>
      </c>
      <c r="I1059" s="122"/>
      <c r="J1059" s="122"/>
      <c r="K1059" s="122"/>
      <c r="L1059" s="122"/>
      <c r="M1059" s="123"/>
      <c r="N1059" s="121" t="s">
        <v>451</v>
      </c>
      <c r="O1059" s="122"/>
      <c r="P1059" s="122"/>
      <c r="Q1059" s="123"/>
      <c r="S1059" s="13" t="str">
        <f t="shared" si="1"/>
        <v>83 - Hongkong 1963 (Hongkong)</v>
      </c>
    </row>
    <row r="1060" spans="4:19" x14ac:dyDescent="0.3">
      <c r="D1060" s="13" t="s">
        <v>170</v>
      </c>
      <c r="G1060" s="77">
        <v>84</v>
      </c>
      <c r="H1060" s="124" t="s">
        <v>452</v>
      </c>
      <c r="I1060" s="125"/>
      <c r="J1060" s="125"/>
      <c r="K1060" s="125"/>
      <c r="L1060" s="125"/>
      <c r="M1060" s="126"/>
      <c r="N1060" s="124" t="s">
        <v>453</v>
      </c>
      <c r="O1060" s="125"/>
      <c r="P1060" s="125"/>
      <c r="Q1060" s="126"/>
      <c r="S1060" s="13" t="str">
        <f t="shared" si="1"/>
        <v>84 - Hu Tzu Shan (Taiwan)</v>
      </c>
    </row>
    <row r="1061" spans="4:19" x14ac:dyDescent="0.3">
      <c r="D1061" s="13" t="s">
        <v>171</v>
      </c>
      <c r="G1061" s="78">
        <v>85</v>
      </c>
      <c r="H1061" s="121" t="s">
        <v>454</v>
      </c>
      <c r="I1061" s="122"/>
      <c r="J1061" s="122"/>
      <c r="K1061" s="122"/>
      <c r="L1061" s="122"/>
      <c r="M1061" s="123"/>
      <c r="N1061" s="121" t="s">
        <v>455</v>
      </c>
      <c r="O1061" s="122"/>
      <c r="P1061" s="122"/>
      <c r="Q1061" s="123"/>
      <c r="S1061" s="13" t="str">
        <f t="shared" si="1"/>
        <v>85 - Indian (Bangladesh)</v>
      </c>
    </row>
    <row r="1062" spans="4:19" x14ac:dyDescent="0.3">
      <c r="D1062" s="13" t="s">
        <v>172</v>
      </c>
      <c r="G1062" s="77">
        <v>86</v>
      </c>
      <c r="H1062" s="124" t="s">
        <v>454</v>
      </c>
      <c r="I1062" s="125"/>
      <c r="J1062" s="125"/>
      <c r="K1062" s="125"/>
      <c r="L1062" s="125"/>
      <c r="M1062" s="126"/>
      <c r="N1062" s="124" t="s">
        <v>456</v>
      </c>
      <c r="O1062" s="125"/>
      <c r="P1062" s="125"/>
      <c r="Q1062" s="126"/>
      <c r="S1062" s="13" t="str">
        <f t="shared" si="1"/>
        <v>86 - Indian (India, Nepal)</v>
      </c>
    </row>
    <row r="1063" spans="4:19" x14ac:dyDescent="0.3">
      <c r="D1063" s="13" t="s">
        <v>173</v>
      </c>
      <c r="G1063" s="78">
        <v>87</v>
      </c>
      <c r="H1063" s="121" t="s">
        <v>454</v>
      </c>
      <c r="I1063" s="122"/>
      <c r="J1063" s="122"/>
      <c r="K1063" s="122"/>
      <c r="L1063" s="122"/>
      <c r="M1063" s="123"/>
      <c r="N1063" s="121" t="s">
        <v>457</v>
      </c>
      <c r="O1063" s="122"/>
      <c r="P1063" s="122"/>
      <c r="Q1063" s="123"/>
      <c r="S1063" s="13" t="str">
        <f t="shared" si="1"/>
        <v>87 - Indian (Pakistan)</v>
      </c>
    </row>
    <row r="1064" spans="4:19" x14ac:dyDescent="0.3">
      <c r="D1064" s="13" t="s">
        <v>174</v>
      </c>
      <c r="G1064" s="77">
        <v>88</v>
      </c>
      <c r="H1064" s="124" t="s">
        <v>458</v>
      </c>
      <c r="I1064" s="125"/>
      <c r="J1064" s="125"/>
      <c r="K1064" s="125"/>
      <c r="L1064" s="125"/>
      <c r="M1064" s="126"/>
      <c r="N1064" s="124" t="s">
        <v>459</v>
      </c>
      <c r="O1064" s="125"/>
      <c r="P1064" s="125"/>
      <c r="Q1064" s="126"/>
      <c r="S1064" s="13" t="str">
        <f t="shared" si="1"/>
        <v>88 - Indian 1954 (Thailand)</v>
      </c>
    </row>
    <row r="1065" spans="4:19" x14ac:dyDescent="0.3">
      <c r="D1065" s="13" t="s">
        <v>175</v>
      </c>
      <c r="G1065" s="78">
        <v>89</v>
      </c>
      <c r="H1065" s="121" t="s">
        <v>460</v>
      </c>
      <c r="I1065" s="122"/>
      <c r="J1065" s="122"/>
      <c r="K1065" s="122"/>
      <c r="L1065" s="122"/>
      <c r="M1065" s="123"/>
      <c r="N1065" s="121" t="s">
        <v>461</v>
      </c>
      <c r="O1065" s="122"/>
      <c r="P1065" s="122"/>
      <c r="Q1065" s="123"/>
      <c r="S1065" s="13" t="str">
        <f t="shared" si="1"/>
        <v>89 - Indian 1960 (Vietnam (Con Son Island))</v>
      </c>
    </row>
    <row r="1066" spans="4:19" x14ac:dyDescent="0.3">
      <c r="D1066" s="13" t="s">
        <v>176</v>
      </c>
      <c r="G1066" s="77">
        <v>90</v>
      </c>
      <c r="H1066" s="124" t="s">
        <v>460</v>
      </c>
      <c r="I1066" s="125"/>
      <c r="J1066" s="125"/>
      <c r="K1066" s="125"/>
      <c r="L1066" s="125"/>
      <c r="M1066" s="126"/>
      <c r="N1066" s="124" t="s">
        <v>462</v>
      </c>
      <c r="O1066" s="125"/>
      <c r="P1066" s="125"/>
      <c r="Q1066" s="126"/>
      <c r="S1066" s="13" t="str">
        <f t="shared" si="1"/>
        <v>90 - Indian 1960 (Vietnam (Near 16 deg N))</v>
      </c>
    </row>
    <row r="1067" spans="4:19" x14ac:dyDescent="0.3">
      <c r="D1067" s="13" t="s">
        <v>177</v>
      </c>
      <c r="G1067" s="78">
        <v>91</v>
      </c>
      <c r="H1067" s="121" t="s">
        <v>463</v>
      </c>
      <c r="I1067" s="122"/>
      <c r="J1067" s="122"/>
      <c r="K1067" s="122"/>
      <c r="L1067" s="122"/>
      <c r="M1067" s="123"/>
      <c r="N1067" s="121" t="s">
        <v>459</v>
      </c>
      <c r="O1067" s="122"/>
      <c r="P1067" s="122"/>
      <c r="Q1067" s="123"/>
      <c r="S1067" s="13" t="str">
        <f t="shared" si="1"/>
        <v>91 - Indian 1975 (Thailand)</v>
      </c>
    </row>
    <row r="1068" spans="4:19" x14ac:dyDescent="0.3">
      <c r="D1068" s="13" t="s">
        <v>178</v>
      </c>
      <c r="G1068" s="77">
        <v>92</v>
      </c>
      <c r="H1068" s="124" t="s">
        <v>464</v>
      </c>
      <c r="I1068" s="125"/>
      <c r="J1068" s="125"/>
      <c r="K1068" s="125"/>
      <c r="L1068" s="125"/>
      <c r="M1068" s="126"/>
      <c r="N1068" s="124" t="s">
        <v>465</v>
      </c>
      <c r="O1068" s="125"/>
      <c r="P1068" s="125"/>
      <c r="Q1068" s="126"/>
      <c r="S1068" s="13" t="str">
        <f t="shared" si="1"/>
        <v>92 - Indonesian 1974 (Indonesian)</v>
      </c>
    </row>
    <row r="1069" spans="4:19" x14ac:dyDescent="0.3">
      <c r="D1069" s="13" t="s">
        <v>179</v>
      </c>
      <c r="G1069" s="78">
        <v>93</v>
      </c>
      <c r="H1069" s="121" t="s">
        <v>466</v>
      </c>
      <c r="I1069" s="122"/>
      <c r="J1069" s="122"/>
      <c r="K1069" s="122"/>
      <c r="L1069" s="122"/>
      <c r="M1069" s="123"/>
      <c r="N1069" s="121" t="s">
        <v>467</v>
      </c>
      <c r="O1069" s="122"/>
      <c r="P1069" s="122"/>
      <c r="Q1069" s="123"/>
      <c r="S1069" s="13" t="str">
        <f t="shared" si="1"/>
        <v>93 - Ireland 1965 (Ireland)</v>
      </c>
    </row>
    <row r="1070" spans="4:19" x14ac:dyDescent="0.3">
      <c r="D1070" s="13" t="s">
        <v>180</v>
      </c>
      <c r="G1070" s="77">
        <v>94</v>
      </c>
      <c r="H1070" s="124" t="s">
        <v>468</v>
      </c>
      <c r="I1070" s="125"/>
      <c r="J1070" s="125"/>
      <c r="K1070" s="125"/>
      <c r="L1070" s="125"/>
      <c r="M1070" s="126"/>
      <c r="N1070" s="124" t="s">
        <v>469</v>
      </c>
      <c r="O1070" s="125"/>
      <c r="P1070" s="125"/>
      <c r="Q1070" s="126"/>
      <c r="S1070" s="13" t="str">
        <f t="shared" si="1"/>
        <v>94 - ISTS 061 Astro 1968 (South Georgia Islands)</v>
      </c>
    </row>
    <row r="1071" spans="4:19" x14ac:dyDescent="0.3">
      <c r="D1071" s="13" t="s">
        <v>181</v>
      </c>
      <c r="G1071" s="78">
        <v>95</v>
      </c>
      <c r="H1071" s="121" t="s">
        <v>470</v>
      </c>
      <c r="I1071" s="122"/>
      <c r="J1071" s="122"/>
      <c r="K1071" s="122"/>
      <c r="L1071" s="122"/>
      <c r="M1071" s="123"/>
      <c r="N1071" s="121" t="s">
        <v>471</v>
      </c>
      <c r="O1071" s="122"/>
      <c r="P1071" s="122"/>
      <c r="Q1071" s="123"/>
      <c r="S1071" s="13" t="str">
        <f t="shared" si="1"/>
        <v>95 - ISTS 073 Astro 1969 (Diego Garcia)</v>
      </c>
    </row>
    <row r="1072" spans="4:19" x14ac:dyDescent="0.3">
      <c r="D1072" s="13" t="s">
        <v>182</v>
      </c>
      <c r="G1072" s="77">
        <v>96</v>
      </c>
      <c r="H1072" s="124" t="s">
        <v>472</v>
      </c>
      <c r="I1072" s="125"/>
      <c r="J1072" s="125"/>
      <c r="K1072" s="125"/>
      <c r="L1072" s="125"/>
      <c r="M1072" s="126"/>
      <c r="N1072" s="124" t="s">
        <v>473</v>
      </c>
      <c r="O1072" s="125"/>
      <c r="P1072" s="125"/>
      <c r="Q1072" s="126"/>
      <c r="S1072" s="13" t="str">
        <f t="shared" si="1"/>
        <v>96 - Johnston Island 1961 (Johnston Island)</v>
      </c>
    </row>
    <row r="1073" spans="4:19" x14ac:dyDescent="0.3">
      <c r="D1073" s="13" t="s">
        <v>183</v>
      </c>
      <c r="G1073" s="78">
        <v>97</v>
      </c>
      <c r="H1073" s="121" t="s">
        <v>474</v>
      </c>
      <c r="I1073" s="122"/>
      <c r="J1073" s="122"/>
      <c r="K1073" s="122"/>
      <c r="L1073" s="122"/>
      <c r="M1073" s="123"/>
      <c r="N1073" s="121" t="s">
        <v>475</v>
      </c>
      <c r="O1073" s="122"/>
      <c r="P1073" s="122"/>
      <c r="Q1073" s="123"/>
      <c r="S1073" s="13" t="str">
        <f t="shared" si="1"/>
        <v>97 - Kandawala (Sir Lanka)</v>
      </c>
    </row>
    <row r="1074" spans="4:19" x14ac:dyDescent="0.3">
      <c r="D1074" s="13" t="s">
        <v>184</v>
      </c>
      <c r="G1074" s="77">
        <v>98</v>
      </c>
      <c r="H1074" s="124" t="s">
        <v>476</v>
      </c>
      <c r="I1074" s="125"/>
      <c r="J1074" s="125"/>
      <c r="K1074" s="125"/>
      <c r="L1074" s="125"/>
      <c r="M1074" s="126"/>
      <c r="N1074" s="124" t="s">
        <v>477</v>
      </c>
      <c r="O1074" s="125"/>
      <c r="P1074" s="125"/>
      <c r="Q1074" s="126"/>
      <c r="S1074" s="13" t="str">
        <f t="shared" si="1"/>
        <v>98 - Kerguelen Island 1949 (Kerguelen Island)</v>
      </c>
    </row>
    <row r="1075" spans="4:19" x14ac:dyDescent="0.3">
      <c r="D1075" s="13" t="s">
        <v>185</v>
      </c>
      <c r="G1075" s="78">
        <v>99</v>
      </c>
      <c r="H1075" s="121" t="s">
        <v>478</v>
      </c>
      <c r="I1075" s="122"/>
      <c r="J1075" s="122"/>
      <c r="K1075" s="122"/>
      <c r="L1075" s="122"/>
      <c r="M1075" s="123"/>
      <c r="N1075" s="121" t="s">
        <v>479</v>
      </c>
      <c r="O1075" s="122"/>
      <c r="P1075" s="122"/>
      <c r="Q1075" s="123"/>
      <c r="S1075" s="13" t="str">
        <f t="shared" si="1"/>
        <v>99 - Kertau 1948 (West Malaysia and Singapore)</v>
      </c>
    </row>
    <row r="1076" spans="4:19" x14ac:dyDescent="0.3">
      <c r="D1076" s="13" t="s">
        <v>186</v>
      </c>
      <c r="G1076" s="79">
        <v>100</v>
      </c>
      <c r="H1076" s="124" t="s">
        <v>480</v>
      </c>
      <c r="I1076" s="125"/>
      <c r="J1076" s="125"/>
      <c r="K1076" s="125"/>
      <c r="L1076" s="125"/>
      <c r="M1076" s="126"/>
      <c r="N1076" s="124" t="s">
        <v>481</v>
      </c>
      <c r="O1076" s="125"/>
      <c r="P1076" s="125"/>
      <c r="Q1076" s="126"/>
      <c r="S1076" s="13" t="str">
        <f t="shared" si="1"/>
        <v>100 - Kusaie Astro 1951 (Caroline Islands)</v>
      </c>
    </row>
    <row r="1077" spans="4:19" x14ac:dyDescent="0.3">
      <c r="D1077" s="13" t="s">
        <v>187</v>
      </c>
      <c r="G1077" s="80">
        <v>101</v>
      </c>
      <c r="H1077" s="121" t="s">
        <v>482</v>
      </c>
      <c r="I1077" s="122"/>
      <c r="J1077" s="122"/>
      <c r="K1077" s="122"/>
      <c r="L1077" s="122"/>
      <c r="M1077" s="123"/>
      <c r="N1077" s="121" t="s">
        <v>483</v>
      </c>
      <c r="O1077" s="122"/>
      <c r="P1077" s="122"/>
      <c r="Q1077" s="123"/>
      <c r="S1077" s="13" t="str">
        <f t="shared" si="1"/>
        <v>101 - Korean Geodetic System (South Korea)</v>
      </c>
    </row>
    <row r="1078" spans="4:19" x14ac:dyDescent="0.3">
      <c r="D1078" s="13" t="s">
        <v>188</v>
      </c>
      <c r="G1078" s="79">
        <v>102</v>
      </c>
      <c r="H1078" s="124" t="s">
        <v>484</v>
      </c>
      <c r="I1078" s="125"/>
      <c r="J1078" s="125"/>
      <c r="K1078" s="125"/>
      <c r="L1078" s="125"/>
      <c r="M1078" s="126"/>
      <c r="N1078" s="124" t="s">
        <v>485</v>
      </c>
      <c r="O1078" s="125"/>
      <c r="P1078" s="125"/>
      <c r="Q1078" s="126"/>
      <c r="S1078" s="13" t="str">
        <f t="shared" si="1"/>
        <v>102 - LC5 Astro 1961 (Cayman Brac Island)</v>
      </c>
    </row>
    <row r="1079" spans="4:19" x14ac:dyDescent="0.3">
      <c r="D1079" s="13" t="s">
        <v>189</v>
      </c>
      <c r="G1079" s="80">
        <v>103</v>
      </c>
      <c r="H1079" s="121" t="s">
        <v>486</v>
      </c>
      <c r="I1079" s="122"/>
      <c r="J1079" s="122"/>
      <c r="K1079" s="122"/>
      <c r="L1079" s="122"/>
      <c r="M1079" s="123"/>
      <c r="N1079" s="121" t="s">
        <v>487</v>
      </c>
      <c r="O1079" s="122"/>
      <c r="P1079" s="122"/>
      <c r="Q1079" s="123"/>
      <c r="S1079" s="13" t="str">
        <f t="shared" si="1"/>
        <v>103 - Leigon (Ghana)</v>
      </c>
    </row>
    <row r="1080" spans="4:19" x14ac:dyDescent="0.3">
      <c r="D1080" s="13" t="s">
        <v>190</v>
      </c>
      <c r="G1080" s="79">
        <v>104</v>
      </c>
      <c r="H1080" s="124" t="s">
        <v>488</v>
      </c>
      <c r="I1080" s="125"/>
      <c r="J1080" s="125"/>
      <c r="K1080" s="125"/>
      <c r="L1080" s="125"/>
      <c r="M1080" s="126"/>
      <c r="N1080" s="124" t="s">
        <v>489</v>
      </c>
      <c r="O1080" s="125"/>
      <c r="P1080" s="125"/>
      <c r="Q1080" s="126"/>
      <c r="S1080" s="13" t="str">
        <f t="shared" si="1"/>
        <v>104 - Liberia 1964 (Liberia)</v>
      </c>
    </row>
    <row r="1081" spans="4:19" x14ac:dyDescent="0.3">
      <c r="D1081" s="13" t="s">
        <v>191</v>
      </c>
      <c r="G1081" s="80">
        <v>105</v>
      </c>
      <c r="H1081" s="121" t="s">
        <v>490</v>
      </c>
      <c r="I1081" s="122"/>
      <c r="J1081" s="122"/>
      <c r="K1081" s="122"/>
      <c r="L1081" s="122"/>
      <c r="M1081" s="123"/>
      <c r="N1081" s="121" t="s">
        <v>491</v>
      </c>
      <c r="O1081" s="122"/>
      <c r="P1081" s="122"/>
      <c r="Q1081" s="123"/>
      <c r="S1081" s="13" t="str">
        <f t="shared" si="1"/>
        <v>105 - Luzon (Philippines (Excluding Mindanao))</v>
      </c>
    </row>
    <row r="1082" spans="4:19" x14ac:dyDescent="0.3">
      <c r="D1082" s="13" t="s">
        <v>192</v>
      </c>
      <c r="G1082" s="79">
        <v>106</v>
      </c>
      <c r="H1082" s="124" t="s">
        <v>490</v>
      </c>
      <c r="I1082" s="125"/>
      <c r="J1082" s="125"/>
      <c r="K1082" s="125"/>
      <c r="L1082" s="125"/>
      <c r="M1082" s="126"/>
      <c r="N1082" s="124" t="s">
        <v>492</v>
      </c>
      <c r="O1082" s="125"/>
      <c r="P1082" s="125"/>
      <c r="Q1082" s="126"/>
      <c r="S1082" s="13" t="str">
        <f t="shared" si="1"/>
        <v>106 - Luzon (Philippines (Mindanao))</v>
      </c>
    </row>
    <row r="1083" spans="4:19" x14ac:dyDescent="0.3">
      <c r="D1083" s="13" t="s">
        <v>193</v>
      </c>
      <c r="G1083" s="80">
        <v>107</v>
      </c>
      <c r="H1083" s="121" t="s">
        <v>493</v>
      </c>
      <c r="I1083" s="122"/>
      <c r="J1083" s="122"/>
      <c r="K1083" s="122"/>
      <c r="L1083" s="122"/>
      <c r="M1083" s="123"/>
      <c r="N1083" s="121" t="s">
        <v>494</v>
      </c>
      <c r="O1083" s="122"/>
      <c r="P1083" s="122"/>
      <c r="Q1083" s="123"/>
      <c r="S1083" s="13" t="str">
        <f t="shared" si="1"/>
        <v>107 - M’Poraloko (Gabon)</v>
      </c>
    </row>
    <row r="1084" spans="4:19" x14ac:dyDescent="0.3">
      <c r="D1084" s="13" t="s">
        <v>194</v>
      </c>
      <c r="G1084" s="79">
        <v>108</v>
      </c>
      <c r="H1084" s="124" t="s">
        <v>495</v>
      </c>
      <c r="I1084" s="125"/>
      <c r="J1084" s="125"/>
      <c r="K1084" s="125"/>
      <c r="L1084" s="125"/>
      <c r="M1084" s="126"/>
      <c r="N1084" s="124" t="s">
        <v>496</v>
      </c>
      <c r="O1084" s="125"/>
      <c r="P1084" s="125"/>
      <c r="Q1084" s="126"/>
      <c r="S1084" s="13" t="str">
        <f t="shared" si="1"/>
        <v>108 - Mahe 1971 (Mahe Island)</v>
      </c>
    </row>
    <row r="1085" spans="4:19" x14ac:dyDescent="0.3">
      <c r="D1085" s="13" t="s">
        <v>195</v>
      </c>
      <c r="G1085" s="80">
        <v>109</v>
      </c>
      <c r="H1085" s="121" t="s">
        <v>497</v>
      </c>
      <c r="I1085" s="122"/>
      <c r="J1085" s="122"/>
      <c r="K1085" s="122"/>
      <c r="L1085" s="122"/>
      <c r="M1085" s="123"/>
      <c r="N1085" s="121" t="s">
        <v>498</v>
      </c>
      <c r="O1085" s="122"/>
      <c r="P1085" s="122"/>
      <c r="Q1085" s="123"/>
      <c r="S1085" s="13" t="str">
        <f t="shared" si="1"/>
        <v>109 - Massawa (Ethiopia (Eritrea))</v>
      </c>
    </row>
    <row r="1086" spans="4:19" x14ac:dyDescent="0.3">
      <c r="D1086" s="13" t="s">
        <v>196</v>
      </c>
      <c r="G1086" s="79">
        <v>110</v>
      </c>
      <c r="H1086" s="124" t="s">
        <v>499</v>
      </c>
      <c r="I1086" s="125"/>
      <c r="J1086" s="125"/>
      <c r="K1086" s="125"/>
      <c r="L1086" s="125"/>
      <c r="M1086" s="126"/>
      <c r="N1086" s="124" t="s">
        <v>500</v>
      </c>
      <c r="O1086" s="125"/>
      <c r="P1086" s="125"/>
      <c r="Q1086" s="126"/>
      <c r="S1086" s="13" t="str">
        <f t="shared" si="1"/>
        <v>110 - Merchich (Morocco)</v>
      </c>
    </row>
    <row r="1087" spans="4:19" x14ac:dyDescent="0.3">
      <c r="D1087" s="13" t="s">
        <v>197</v>
      </c>
      <c r="G1087" s="80">
        <v>111</v>
      </c>
      <c r="H1087" s="121" t="s">
        <v>501</v>
      </c>
      <c r="I1087" s="122"/>
      <c r="J1087" s="122"/>
      <c r="K1087" s="122"/>
      <c r="L1087" s="122"/>
      <c r="M1087" s="123"/>
      <c r="N1087" s="121" t="s">
        <v>502</v>
      </c>
      <c r="O1087" s="122"/>
      <c r="P1087" s="122"/>
      <c r="Q1087" s="123"/>
      <c r="S1087" s="13" t="str">
        <f t="shared" si="1"/>
        <v>111 - Midway Astro 1961 (Midway Islands)</v>
      </c>
    </row>
    <row r="1088" spans="4:19" x14ac:dyDescent="0.3">
      <c r="D1088" s="13" t="s">
        <v>198</v>
      </c>
      <c r="G1088" s="79">
        <v>112</v>
      </c>
      <c r="H1088" s="124" t="s">
        <v>503</v>
      </c>
      <c r="I1088" s="125"/>
      <c r="J1088" s="125"/>
      <c r="K1088" s="125"/>
      <c r="L1088" s="125"/>
      <c r="M1088" s="126"/>
      <c r="N1088" s="124" t="s">
        <v>334</v>
      </c>
      <c r="O1088" s="125"/>
      <c r="P1088" s="125"/>
      <c r="Q1088" s="126"/>
      <c r="S1088" s="13" t="str">
        <f t="shared" si="1"/>
        <v>112 - Minna (Cameroon)</v>
      </c>
    </row>
    <row r="1089" spans="4:19" x14ac:dyDescent="0.3">
      <c r="D1089" s="13" t="s">
        <v>199</v>
      </c>
      <c r="G1089" s="80">
        <v>113</v>
      </c>
      <c r="H1089" s="121" t="s">
        <v>503</v>
      </c>
      <c r="I1089" s="122"/>
      <c r="J1089" s="122"/>
      <c r="K1089" s="122"/>
      <c r="L1089" s="122"/>
      <c r="M1089" s="123"/>
      <c r="N1089" s="121" t="s">
        <v>504</v>
      </c>
      <c r="O1089" s="122"/>
      <c r="P1089" s="122"/>
      <c r="Q1089" s="123"/>
      <c r="S1089" s="13" t="str">
        <f t="shared" si="1"/>
        <v>113 - Minna (Nigeria)</v>
      </c>
    </row>
    <row r="1090" spans="4:19" x14ac:dyDescent="0.3">
      <c r="D1090" s="13" t="s">
        <v>200</v>
      </c>
      <c r="G1090" s="79">
        <v>114</v>
      </c>
      <c r="H1090" s="124" t="s">
        <v>505</v>
      </c>
      <c r="I1090" s="125"/>
      <c r="J1090" s="125"/>
      <c r="K1090" s="125"/>
      <c r="L1090" s="125"/>
      <c r="M1090" s="126"/>
      <c r="N1090" s="124" t="s">
        <v>506</v>
      </c>
      <c r="O1090" s="125"/>
      <c r="P1090" s="125"/>
      <c r="Q1090" s="126"/>
      <c r="S1090" s="13" t="str">
        <f t="shared" si="1"/>
        <v>114 - Montserrat Island Astro 1958 (Montserrat (Leeward Island))</v>
      </c>
    </row>
    <row r="1091" spans="4:19" x14ac:dyDescent="0.3">
      <c r="D1091" s="13" t="s">
        <v>201</v>
      </c>
      <c r="G1091" s="80">
        <v>115</v>
      </c>
      <c r="H1091" s="121" t="s">
        <v>507</v>
      </c>
      <c r="I1091" s="122"/>
      <c r="J1091" s="122"/>
      <c r="K1091" s="122"/>
      <c r="L1091" s="122"/>
      <c r="M1091" s="123"/>
      <c r="N1091" s="121" t="s">
        <v>508</v>
      </c>
      <c r="O1091" s="122"/>
      <c r="P1091" s="122"/>
      <c r="Q1091" s="123"/>
      <c r="S1091" s="13" t="str">
        <f t="shared" si="1"/>
        <v>115 - Nahrwan (Oman (Masirah Island))</v>
      </c>
    </row>
    <row r="1092" spans="4:19" x14ac:dyDescent="0.3">
      <c r="D1092" s="13" t="s">
        <v>202</v>
      </c>
      <c r="G1092" s="79">
        <v>116</v>
      </c>
      <c r="H1092" s="124" t="s">
        <v>507</v>
      </c>
      <c r="I1092" s="125"/>
      <c r="J1092" s="125"/>
      <c r="K1092" s="125"/>
      <c r="L1092" s="125"/>
      <c r="M1092" s="126"/>
      <c r="N1092" s="124" t="s">
        <v>345</v>
      </c>
      <c r="O1092" s="125"/>
      <c r="P1092" s="125"/>
      <c r="Q1092" s="126"/>
      <c r="S1092" s="13" t="str">
        <f t="shared" si="1"/>
        <v>116 - Nahrwan (Saudi Arabia)</v>
      </c>
    </row>
    <row r="1093" spans="4:19" x14ac:dyDescent="0.3">
      <c r="D1093" s="13" t="s">
        <v>203</v>
      </c>
      <c r="G1093" s="80">
        <v>117</v>
      </c>
      <c r="H1093" s="121" t="s">
        <v>507</v>
      </c>
      <c r="I1093" s="122"/>
      <c r="J1093" s="122"/>
      <c r="K1093" s="122"/>
      <c r="L1093" s="122"/>
      <c r="M1093" s="123"/>
      <c r="N1093" s="121" t="s">
        <v>509</v>
      </c>
      <c r="O1093" s="122"/>
      <c r="P1093" s="122"/>
      <c r="Q1093" s="123"/>
      <c r="S1093" s="13" t="str">
        <f t="shared" si="1"/>
        <v>117 - Nahrwan (United Arab Emirates)</v>
      </c>
    </row>
    <row r="1094" spans="4:19" x14ac:dyDescent="0.3">
      <c r="D1094" s="13" t="s">
        <v>204</v>
      </c>
      <c r="G1094" s="79">
        <v>118</v>
      </c>
      <c r="H1094" s="124" t="s">
        <v>510</v>
      </c>
      <c r="I1094" s="125"/>
      <c r="J1094" s="125"/>
      <c r="K1094" s="125"/>
      <c r="L1094" s="125"/>
      <c r="M1094" s="126"/>
      <c r="N1094" s="124" t="s">
        <v>511</v>
      </c>
      <c r="O1094" s="125"/>
      <c r="P1094" s="125"/>
      <c r="Q1094" s="126"/>
      <c r="S1094" s="13" t="str">
        <f t="shared" si="1"/>
        <v>118 - Naparima BWI (Trinidad and Tobago)</v>
      </c>
    </row>
    <row r="1095" spans="4:19" x14ac:dyDescent="0.3">
      <c r="D1095" s="13" t="s">
        <v>205</v>
      </c>
      <c r="G1095" s="80">
        <v>119</v>
      </c>
      <c r="H1095" s="121" t="s">
        <v>512</v>
      </c>
      <c r="I1095" s="122"/>
      <c r="J1095" s="122"/>
      <c r="K1095" s="122"/>
      <c r="L1095" s="122"/>
      <c r="M1095" s="123"/>
      <c r="N1095" s="121" t="s">
        <v>513</v>
      </c>
      <c r="O1095" s="122"/>
      <c r="P1095" s="122"/>
      <c r="Q1095" s="123"/>
      <c r="S1095" s="13" t="str">
        <f t="shared" si="1"/>
        <v>119 - North American 1927 (Alaska (Excluding Aleutian lds))</v>
      </c>
    </row>
    <row r="1096" spans="4:19" x14ac:dyDescent="0.3">
      <c r="D1096" s="13" t="s">
        <v>206</v>
      </c>
      <c r="G1096" s="79">
        <v>120</v>
      </c>
      <c r="H1096" s="124" t="s">
        <v>512</v>
      </c>
      <c r="I1096" s="125"/>
      <c r="J1096" s="125"/>
      <c r="K1096" s="125"/>
      <c r="L1096" s="125"/>
      <c r="M1096" s="126"/>
      <c r="N1096" s="124" t="s">
        <v>514</v>
      </c>
      <c r="O1096" s="125"/>
      <c r="P1096" s="125"/>
      <c r="Q1096" s="126"/>
      <c r="S1096" s="13" t="str">
        <f t="shared" si="1"/>
        <v>120 - North American 1927 (Alaska (Aleutian lds East of 180 deg E))</v>
      </c>
    </row>
    <row r="1097" spans="4:19" x14ac:dyDescent="0.3">
      <c r="D1097" s="13" t="s">
        <v>207</v>
      </c>
      <c r="G1097" s="80">
        <v>121</v>
      </c>
      <c r="H1097" s="121" t="s">
        <v>512</v>
      </c>
      <c r="I1097" s="122"/>
      <c r="J1097" s="122"/>
      <c r="K1097" s="122"/>
      <c r="L1097" s="122"/>
      <c r="M1097" s="123"/>
      <c r="N1097" s="121" t="s">
        <v>515</v>
      </c>
      <c r="O1097" s="122"/>
      <c r="P1097" s="122"/>
      <c r="Q1097" s="123"/>
      <c r="S1097" s="13" t="str">
        <f t="shared" si="1"/>
        <v>121 - North American 1927 (Alaska (Aleutian lds West of 180 deg W))</v>
      </c>
    </row>
    <row r="1098" spans="4:19" x14ac:dyDescent="0.3">
      <c r="D1098" s="13" t="s">
        <v>208</v>
      </c>
      <c r="G1098" s="79">
        <v>122</v>
      </c>
      <c r="H1098" s="124" t="s">
        <v>512</v>
      </c>
      <c r="I1098" s="125"/>
      <c r="J1098" s="125"/>
      <c r="K1098" s="125"/>
      <c r="L1098" s="125"/>
      <c r="M1098" s="126"/>
      <c r="N1098" s="124" t="s">
        <v>516</v>
      </c>
      <c r="O1098" s="125"/>
      <c r="P1098" s="125"/>
      <c r="Q1098" s="126"/>
      <c r="S1098" s="13" t="str">
        <f t="shared" si="1"/>
        <v>122 - North American 1927 (Bahamas (Except San Salvador Islands))</v>
      </c>
    </row>
    <row r="1099" spans="4:19" x14ac:dyDescent="0.3">
      <c r="D1099" s="13" t="s">
        <v>209</v>
      </c>
      <c r="G1099" s="80">
        <v>123</v>
      </c>
      <c r="H1099" s="121" t="s">
        <v>512</v>
      </c>
      <c r="I1099" s="122"/>
      <c r="J1099" s="122"/>
      <c r="K1099" s="122"/>
      <c r="L1099" s="122"/>
      <c r="M1099" s="123"/>
      <c r="N1099" s="121" t="s">
        <v>517</v>
      </c>
      <c r="O1099" s="122"/>
      <c r="P1099" s="122"/>
      <c r="Q1099" s="123"/>
      <c r="S1099" s="13" t="str">
        <f t="shared" si="1"/>
        <v>123 - North American 1927 (Bahamas (San Salvador Islands))</v>
      </c>
    </row>
    <row r="1100" spans="4:19" x14ac:dyDescent="0.3">
      <c r="D1100" s="13" t="s">
        <v>210</v>
      </c>
      <c r="G1100" s="79">
        <v>124</v>
      </c>
      <c r="H1100" s="124" t="s">
        <v>512</v>
      </c>
      <c r="I1100" s="125"/>
      <c r="J1100" s="125"/>
      <c r="K1100" s="125"/>
      <c r="L1100" s="125"/>
      <c r="M1100" s="126"/>
      <c r="N1100" s="124" t="s">
        <v>518</v>
      </c>
      <c r="O1100" s="125"/>
      <c r="P1100" s="125"/>
      <c r="Q1100" s="126"/>
      <c r="S1100" s="13" t="str">
        <f t="shared" si="1"/>
        <v>124 - North American 1927 (Canada (Alberta, British Columbia))</v>
      </c>
    </row>
    <row r="1101" spans="4:19" x14ac:dyDescent="0.3">
      <c r="D1101" s="13" t="s">
        <v>211</v>
      </c>
      <c r="G1101" s="80">
        <v>125</v>
      </c>
      <c r="H1101" s="121" t="s">
        <v>512</v>
      </c>
      <c r="I1101" s="122"/>
      <c r="J1101" s="122"/>
      <c r="K1101" s="122"/>
      <c r="L1101" s="122"/>
      <c r="M1101" s="123"/>
      <c r="N1101" s="121" t="s">
        <v>519</v>
      </c>
      <c r="O1101" s="122"/>
      <c r="P1101" s="122"/>
      <c r="Q1101" s="123"/>
      <c r="S1101" s="13" t="str">
        <f t="shared" si="1"/>
        <v>125 - North American 1927 (Canada (Manitoba, Ontario))</v>
      </c>
    </row>
    <row r="1102" spans="4:19" x14ac:dyDescent="0.3">
      <c r="D1102" s="13" t="s">
        <v>212</v>
      </c>
      <c r="G1102" s="79">
        <v>126</v>
      </c>
      <c r="H1102" s="124" t="s">
        <v>512</v>
      </c>
      <c r="I1102" s="125"/>
      <c r="J1102" s="125"/>
      <c r="K1102" s="125"/>
      <c r="L1102" s="125"/>
      <c r="M1102" s="126"/>
      <c r="N1102" s="132" t="s">
        <v>644</v>
      </c>
      <c r="O1102" s="133"/>
      <c r="P1102" s="133"/>
      <c r="Q1102" s="134"/>
      <c r="S1102" s="13" t="str">
        <f t="shared" si="1"/>
        <v>126 - North American 1927 (Canada (New Brunswick, Newfoundland,
Nova Scotia, Qubec))</v>
      </c>
    </row>
    <row r="1103" spans="4:19" x14ac:dyDescent="0.3">
      <c r="D1103" s="13" t="s">
        <v>213</v>
      </c>
      <c r="G1103" s="80">
        <v>127</v>
      </c>
      <c r="H1103" s="121" t="s">
        <v>512</v>
      </c>
      <c r="I1103" s="122"/>
      <c r="J1103" s="122"/>
      <c r="K1103" s="122"/>
      <c r="L1103" s="122"/>
      <c r="M1103" s="123"/>
      <c r="N1103" s="135" t="s">
        <v>645</v>
      </c>
      <c r="O1103" s="136"/>
      <c r="P1103" s="136"/>
      <c r="Q1103" s="137"/>
      <c r="S1103" s="13" t="str">
        <f t="shared" si="1"/>
        <v>127 - North American 1927 (Canada (Northwest Territories,
Saskatchewan))</v>
      </c>
    </row>
    <row r="1104" spans="4:19" x14ac:dyDescent="0.3">
      <c r="D1104" s="13" t="s">
        <v>214</v>
      </c>
      <c r="G1104" s="79">
        <v>128</v>
      </c>
      <c r="H1104" s="124" t="s">
        <v>512</v>
      </c>
      <c r="I1104" s="125"/>
      <c r="J1104" s="125"/>
      <c r="K1104" s="125"/>
      <c r="L1104" s="125"/>
      <c r="M1104" s="126"/>
      <c r="N1104" s="124" t="s">
        <v>520</v>
      </c>
      <c r="O1104" s="125"/>
      <c r="P1104" s="125"/>
      <c r="Q1104" s="126"/>
      <c r="S1104" s="13" t="str">
        <f t="shared" si="1"/>
        <v>128 - North American 1927 (Canada (Yukon))</v>
      </c>
    </row>
    <row r="1105" spans="4:19" x14ac:dyDescent="0.3">
      <c r="D1105" s="13" t="s">
        <v>215</v>
      </c>
      <c r="G1105" s="80">
        <v>129</v>
      </c>
      <c r="H1105" s="121" t="s">
        <v>512</v>
      </c>
      <c r="I1105" s="122"/>
      <c r="J1105" s="122"/>
      <c r="K1105" s="122"/>
      <c r="L1105" s="122"/>
      <c r="M1105" s="123"/>
      <c r="N1105" s="121" t="s">
        <v>521</v>
      </c>
      <c r="O1105" s="122"/>
      <c r="P1105" s="122"/>
      <c r="Q1105" s="123"/>
      <c r="S1105" s="13" t="str">
        <f t="shared" ref="S1105:S1168" si="2">G1105 &amp; " - " &amp; H1105 &amp; " (" &amp; N1105 &amp; ")"</f>
        <v>129 - North American 1927 (Canal Zone)</v>
      </c>
    </row>
    <row r="1106" spans="4:19" x14ac:dyDescent="0.3">
      <c r="D1106" s="13" t="s">
        <v>216</v>
      </c>
      <c r="G1106" s="79">
        <v>130</v>
      </c>
      <c r="H1106" s="124" t="s">
        <v>512</v>
      </c>
      <c r="I1106" s="125"/>
      <c r="J1106" s="125"/>
      <c r="K1106" s="125"/>
      <c r="L1106" s="125"/>
      <c r="M1106" s="126"/>
      <c r="N1106" s="124" t="s">
        <v>522</v>
      </c>
      <c r="O1106" s="125"/>
      <c r="P1106" s="125"/>
      <c r="Q1106" s="126"/>
      <c r="S1106" s="13" t="str">
        <f t="shared" si="2"/>
        <v>130 - North American 1927 (Cuba)</v>
      </c>
    </row>
    <row r="1107" spans="4:19" x14ac:dyDescent="0.3">
      <c r="D1107" s="13" t="s">
        <v>217</v>
      </c>
      <c r="G1107" s="80">
        <v>131</v>
      </c>
      <c r="H1107" s="121" t="s">
        <v>512</v>
      </c>
      <c r="I1107" s="122"/>
      <c r="J1107" s="122"/>
      <c r="K1107" s="122"/>
      <c r="L1107" s="122"/>
      <c r="M1107" s="123"/>
      <c r="N1107" s="121" t="s">
        <v>523</v>
      </c>
      <c r="O1107" s="122"/>
      <c r="P1107" s="122"/>
      <c r="Q1107" s="123"/>
      <c r="S1107" s="13" t="str">
        <f t="shared" si="2"/>
        <v>131 - North American 1927 (Greenland (Hayes Peninsula))</v>
      </c>
    </row>
    <row r="1108" spans="4:19" x14ac:dyDescent="0.3">
      <c r="D1108" s="13" t="s">
        <v>218</v>
      </c>
      <c r="G1108" s="79">
        <v>132</v>
      </c>
      <c r="H1108" s="124" t="s">
        <v>512</v>
      </c>
      <c r="I1108" s="125"/>
      <c r="J1108" s="125"/>
      <c r="K1108" s="125"/>
      <c r="L1108" s="125"/>
      <c r="M1108" s="126"/>
      <c r="N1108" s="132" t="s">
        <v>646</v>
      </c>
      <c r="O1108" s="133"/>
      <c r="P1108" s="133"/>
      <c r="Q1108" s="134"/>
      <c r="S1108" s="13" t="str">
        <f t="shared" si="2"/>
        <v>132 - North American 1927 (Mean For Antigua, Barbados, Barbuda, Caicos Islands, Cuba, Dominican, Grand
Cayman, Jamaica, Turks Islands)</v>
      </c>
    </row>
    <row r="1109" spans="4:19" x14ac:dyDescent="0.3">
      <c r="D1109" s="13" t="s">
        <v>219</v>
      </c>
      <c r="G1109" s="80">
        <v>133</v>
      </c>
      <c r="H1109" s="121" t="s">
        <v>512</v>
      </c>
      <c r="I1109" s="122"/>
      <c r="J1109" s="122"/>
      <c r="K1109" s="122"/>
      <c r="L1109" s="122"/>
      <c r="M1109" s="123"/>
      <c r="N1109" s="135" t="s">
        <v>647</v>
      </c>
      <c r="O1109" s="136"/>
      <c r="P1109" s="136"/>
      <c r="Q1109" s="137"/>
      <c r="S1109" s="13" t="str">
        <f t="shared" si="2"/>
        <v>133 - North American 1927 (Mean For Belize, Costa Rica, EI Salvador,
Guatemala, Honduras, Nicaragua)</v>
      </c>
    </row>
    <row r="1110" spans="4:19" x14ac:dyDescent="0.3">
      <c r="D1110" s="13" t="s">
        <v>220</v>
      </c>
      <c r="G1110" s="79">
        <v>134</v>
      </c>
      <c r="H1110" s="124" t="s">
        <v>512</v>
      </c>
      <c r="I1110" s="125"/>
      <c r="J1110" s="125"/>
      <c r="K1110" s="125"/>
      <c r="L1110" s="125"/>
      <c r="M1110" s="126"/>
      <c r="N1110" s="124" t="s">
        <v>524</v>
      </c>
      <c r="O1110" s="125"/>
      <c r="P1110" s="125"/>
      <c r="Q1110" s="126"/>
      <c r="S1110" s="13" t="str">
        <f t="shared" si="2"/>
        <v>134 - North American 1927 (Mean For Canada)</v>
      </c>
    </row>
    <row r="1111" spans="4:19" x14ac:dyDescent="0.3">
      <c r="D1111" s="13" t="s">
        <v>221</v>
      </c>
      <c r="G1111" s="80">
        <v>135</v>
      </c>
      <c r="H1111" s="121" t="s">
        <v>512</v>
      </c>
      <c r="I1111" s="122"/>
      <c r="J1111" s="122"/>
      <c r="K1111" s="122"/>
      <c r="L1111" s="122"/>
      <c r="M1111" s="123"/>
      <c r="N1111" s="121" t="s">
        <v>525</v>
      </c>
      <c r="O1111" s="122"/>
      <c r="P1111" s="122"/>
      <c r="Q1111" s="123"/>
      <c r="S1111" s="13" t="str">
        <f t="shared" si="2"/>
        <v>135 - North American 1927 (Mean For Conus)</v>
      </c>
    </row>
    <row r="1112" spans="4:19" x14ac:dyDescent="0.3">
      <c r="D1112" s="13" t="s">
        <v>222</v>
      </c>
      <c r="G1112" s="79">
        <v>136</v>
      </c>
      <c r="H1112" s="124" t="s">
        <v>512</v>
      </c>
      <c r="I1112" s="125"/>
      <c r="J1112" s="125"/>
      <c r="K1112" s="125"/>
      <c r="L1112" s="125"/>
      <c r="M1112" s="126"/>
      <c r="N1112" s="132" t="s">
        <v>648</v>
      </c>
      <c r="O1112" s="133"/>
      <c r="P1112" s="133"/>
      <c r="Q1112" s="134"/>
      <c r="S1112" s="13" t="str">
        <f t="shared" si="2"/>
        <v>136 - North American 1927 (Mean For Conus (East of Mississippi River
including Louisiana, Missouri, Minnesota))</v>
      </c>
    </row>
    <row r="1113" spans="4:19" x14ac:dyDescent="0.3">
      <c r="D1113" s="13" t="s">
        <v>223</v>
      </c>
      <c r="G1113" s="80">
        <v>137</v>
      </c>
      <c r="H1113" s="121" t="s">
        <v>512</v>
      </c>
      <c r="I1113" s="122"/>
      <c r="J1113" s="122"/>
      <c r="K1113" s="122"/>
      <c r="L1113" s="122"/>
      <c r="M1113" s="123"/>
      <c r="N1113" s="135" t="s">
        <v>649</v>
      </c>
      <c r="O1113" s="136"/>
      <c r="P1113" s="136"/>
      <c r="Q1113" s="137"/>
      <c r="S1113" s="13" t="str">
        <f t="shared" si="2"/>
        <v>137 - North American 1927 (Mean For Conus (East of Mississippi River
excluding Louisiana, Missouri, Minnesota))</v>
      </c>
    </row>
    <row r="1114" spans="4:19" x14ac:dyDescent="0.3">
      <c r="D1114" s="13" t="s">
        <v>224</v>
      </c>
      <c r="G1114" s="79">
        <v>138</v>
      </c>
      <c r="H1114" s="124" t="s">
        <v>512</v>
      </c>
      <c r="I1114" s="125"/>
      <c r="J1114" s="125"/>
      <c r="K1114" s="125"/>
      <c r="L1114" s="125"/>
      <c r="M1114" s="126"/>
      <c r="N1114" s="124" t="s">
        <v>526</v>
      </c>
      <c r="O1114" s="125"/>
      <c r="P1114" s="125"/>
      <c r="Q1114" s="126"/>
      <c r="S1114" s="13" t="str">
        <f t="shared" si="2"/>
        <v>138 - North American 1927 (Mexico)</v>
      </c>
    </row>
    <row r="1115" spans="4:19" x14ac:dyDescent="0.3">
      <c r="D1115" s="13" t="s">
        <v>225</v>
      </c>
      <c r="G1115" s="80">
        <v>139</v>
      </c>
      <c r="H1115" s="121" t="s">
        <v>527</v>
      </c>
      <c r="I1115" s="122"/>
      <c r="J1115" s="122"/>
      <c r="K1115" s="122"/>
      <c r="L1115" s="122"/>
      <c r="M1115" s="123"/>
      <c r="N1115" s="121" t="s">
        <v>513</v>
      </c>
      <c r="O1115" s="122"/>
      <c r="P1115" s="122"/>
      <c r="Q1115" s="123"/>
      <c r="S1115" s="13" t="str">
        <f t="shared" si="2"/>
        <v>139 - North American 1983 (Alaska (Excluding Aleutian lds))</v>
      </c>
    </row>
    <row r="1116" spans="4:19" x14ac:dyDescent="0.3">
      <c r="D1116" s="13" t="s">
        <v>226</v>
      </c>
      <c r="G1116" s="79">
        <v>140</v>
      </c>
      <c r="H1116" s="124" t="s">
        <v>527</v>
      </c>
      <c r="I1116" s="125"/>
      <c r="J1116" s="125"/>
      <c r="K1116" s="125"/>
      <c r="L1116" s="125"/>
      <c r="M1116" s="126"/>
      <c r="N1116" s="124" t="s">
        <v>528</v>
      </c>
      <c r="O1116" s="125"/>
      <c r="P1116" s="125"/>
      <c r="Q1116" s="126"/>
      <c r="S1116" s="13" t="str">
        <f t="shared" si="2"/>
        <v>140 - North American 1983 (Aleutian lds)</v>
      </c>
    </row>
    <row r="1117" spans="4:19" x14ac:dyDescent="0.3">
      <c r="D1117" s="13" t="s">
        <v>227</v>
      </c>
      <c r="G1117" s="80">
        <v>141</v>
      </c>
      <c r="H1117" s="121" t="s">
        <v>527</v>
      </c>
      <c r="I1117" s="122"/>
      <c r="J1117" s="122"/>
      <c r="K1117" s="122"/>
      <c r="L1117" s="122"/>
      <c r="M1117" s="123"/>
      <c r="N1117" s="121" t="s">
        <v>529</v>
      </c>
      <c r="O1117" s="122"/>
      <c r="P1117" s="122"/>
      <c r="Q1117" s="123"/>
      <c r="S1117" s="13" t="str">
        <f t="shared" si="2"/>
        <v>141 - North American 1983 (Canada)</v>
      </c>
    </row>
    <row r="1118" spans="4:19" x14ac:dyDescent="0.3">
      <c r="D1118" s="13" t="s">
        <v>228</v>
      </c>
      <c r="G1118" s="79">
        <v>142</v>
      </c>
      <c r="H1118" s="124" t="s">
        <v>527</v>
      </c>
      <c r="I1118" s="125"/>
      <c r="J1118" s="125"/>
      <c r="K1118" s="125"/>
      <c r="L1118" s="125"/>
      <c r="M1118" s="126"/>
      <c r="N1118" s="124" t="s">
        <v>530</v>
      </c>
      <c r="O1118" s="125"/>
      <c r="P1118" s="125"/>
      <c r="Q1118" s="126"/>
      <c r="S1118" s="13" t="str">
        <f t="shared" si="2"/>
        <v>142 - North American 1983 (Conus)</v>
      </c>
    </row>
    <row r="1119" spans="4:19" x14ac:dyDescent="0.3">
      <c r="D1119" s="13" t="s">
        <v>229</v>
      </c>
      <c r="G1119" s="80">
        <v>143</v>
      </c>
      <c r="H1119" s="121" t="s">
        <v>527</v>
      </c>
      <c r="I1119" s="122"/>
      <c r="J1119" s="122"/>
      <c r="K1119" s="122"/>
      <c r="L1119" s="122"/>
      <c r="M1119" s="123"/>
      <c r="N1119" s="121" t="s">
        <v>531</v>
      </c>
      <c r="O1119" s="122"/>
      <c r="P1119" s="122"/>
      <c r="Q1119" s="123"/>
      <c r="S1119" s="13" t="str">
        <f t="shared" si="2"/>
        <v>143 - North American 1983 (Hawaii)</v>
      </c>
    </row>
    <row r="1120" spans="4:19" x14ac:dyDescent="0.3">
      <c r="D1120" s="13" t="s">
        <v>230</v>
      </c>
      <c r="G1120" s="79">
        <v>144</v>
      </c>
      <c r="H1120" s="124" t="s">
        <v>527</v>
      </c>
      <c r="I1120" s="125"/>
      <c r="J1120" s="125"/>
      <c r="K1120" s="125"/>
      <c r="L1120" s="125"/>
      <c r="M1120" s="126"/>
      <c r="N1120" s="124" t="s">
        <v>532</v>
      </c>
      <c r="O1120" s="125"/>
      <c r="P1120" s="125"/>
      <c r="Q1120" s="126"/>
      <c r="S1120" s="13" t="str">
        <f t="shared" si="2"/>
        <v>144 - North American 1983 (Mexico, Central America)</v>
      </c>
    </row>
    <row r="1121" spans="4:19" x14ac:dyDescent="0.3">
      <c r="D1121" s="13" t="s">
        <v>231</v>
      </c>
      <c r="G1121" s="80">
        <v>145</v>
      </c>
      <c r="H1121" s="121" t="s">
        <v>533</v>
      </c>
      <c r="I1121" s="122"/>
      <c r="J1121" s="122"/>
      <c r="K1121" s="122"/>
      <c r="L1121" s="122"/>
      <c r="M1121" s="123"/>
      <c r="N1121" s="121" t="s">
        <v>534</v>
      </c>
      <c r="O1121" s="122"/>
      <c r="P1121" s="122"/>
      <c r="Q1121" s="123"/>
      <c r="S1121" s="13" t="str">
        <f t="shared" si="2"/>
        <v>145 - North Sahara 1959 (Algeria)</v>
      </c>
    </row>
    <row r="1122" spans="4:19" x14ac:dyDescent="0.3">
      <c r="D1122" s="13" t="s">
        <v>232</v>
      </c>
      <c r="G1122" s="79">
        <v>146</v>
      </c>
      <c r="H1122" s="124" t="s">
        <v>535</v>
      </c>
      <c r="I1122" s="125"/>
      <c r="J1122" s="125"/>
      <c r="K1122" s="125"/>
      <c r="L1122" s="125"/>
      <c r="M1122" s="126"/>
      <c r="N1122" s="124" t="s">
        <v>536</v>
      </c>
      <c r="O1122" s="125"/>
      <c r="P1122" s="125"/>
      <c r="Q1122" s="126"/>
      <c r="S1122" s="13" t="str">
        <f t="shared" si="2"/>
        <v>146 - Observatorio Meteorologico 1939 (Azores (Corvo and Flores Islands))</v>
      </c>
    </row>
    <row r="1123" spans="4:19" x14ac:dyDescent="0.3">
      <c r="D1123" s="13" t="s">
        <v>233</v>
      </c>
      <c r="G1123" s="80">
        <v>147</v>
      </c>
      <c r="H1123" s="121" t="s">
        <v>537</v>
      </c>
      <c r="I1123" s="122"/>
      <c r="J1123" s="122"/>
      <c r="K1123" s="122"/>
      <c r="L1123" s="122"/>
      <c r="M1123" s="123"/>
      <c r="N1123" s="121" t="s">
        <v>422</v>
      </c>
      <c r="O1123" s="122"/>
      <c r="P1123" s="122"/>
      <c r="Q1123" s="123"/>
      <c r="S1123" s="13" t="str">
        <f t="shared" si="2"/>
        <v>147 - Old Egyptian 1907 (Egypt)</v>
      </c>
    </row>
    <row r="1124" spans="4:19" x14ac:dyDescent="0.3">
      <c r="D1124" s="13" t="s">
        <v>234</v>
      </c>
      <c r="G1124" s="79">
        <v>148</v>
      </c>
      <c r="H1124" s="124" t="s">
        <v>538</v>
      </c>
      <c r="I1124" s="125"/>
      <c r="J1124" s="125"/>
      <c r="K1124" s="125"/>
      <c r="L1124" s="125"/>
      <c r="M1124" s="126"/>
      <c r="N1124" s="124" t="s">
        <v>531</v>
      </c>
      <c r="O1124" s="125"/>
      <c r="P1124" s="125"/>
      <c r="Q1124" s="126"/>
      <c r="S1124" s="13" t="str">
        <f t="shared" si="2"/>
        <v>148 - Old Hawaiian (Hawaii)</v>
      </c>
    </row>
    <row r="1125" spans="4:19" x14ac:dyDescent="0.3">
      <c r="D1125" s="13" t="s">
        <v>235</v>
      </c>
      <c r="G1125" s="80">
        <v>149</v>
      </c>
      <c r="H1125" s="121" t="s">
        <v>538</v>
      </c>
      <c r="I1125" s="122"/>
      <c r="J1125" s="122"/>
      <c r="K1125" s="122"/>
      <c r="L1125" s="122"/>
      <c r="M1125" s="123"/>
      <c r="N1125" s="121" t="s">
        <v>539</v>
      </c>
      <c r="O1125" s="122"/>
      <c r="P1125" s="122"/>
      <c r="Q1125" s="123"/>
      <c r="S1125" s="13" t="str">
        <f t="shared" si="2"/>
        <v>149 - Old Hawaiian (Kauai)</v>
      </c>
    </row>
    <row r="1126" spans="4:19" x14ac:dyDescent="0.3">
      <c r="D1126" s="13" t="s">
        <v>236</v>
      </c>
      <c r="G1126" s="79">
        <v>150</v>
      </c>
      <c r="H1126" s="124" t="s">
        <v>538</v>
      </c>
      <c r="I1126" s="125"/>
      <c r="J1126" s="125"/>
      <c r="K1126" s="125"/>
      <c r="L1126" s="125"/>
      <c r="M1126" s="126"/>
      <c r="N1126" s="124" t="s">
        <v>540</v>
      </c>
      <c r="O1126" s="125"/>
      <c r="P1126" s="125"/>
      <c r="Q1126" s="126"/>
      <c r="S1126" s="13" t="str">
        <f t="shared" si="2"/>
        <v>150 - Old Hawaiian (Maui)</v>
      </c>
    </row>
    <row r="1127" spans="4:19" x14ac:dyDescent="0.3">
      <c r="D1127" s="13" t="s">
        <v>237</v>
      </c>
      <c r="G1127" s="80">
        <v>151</v>
      </c>
      <c r="H1127" s="121" t="s">
        <v>538</v>
      </c>
      <c r="I1127" s="122"/>
      <c r="J1127" s="122"/>
      <c r="K1127" s="122"/>
      <c r="L1127" s="122"/>
      <c r="M1127" s="123"/>
      <c r="N1127" s="121" t="s">
        <v>541</v>
      </c>
      <c r="O1127" s="122"/>
      <c r="P1127" s="122"/>
      <c r="Q1127" s="123"/>
      <c r="S1127" s="13" t="str">
        <f t="shared" si="2"/>
        <v>151 - Old Hawaiian (Mean For Hawaii, Kauai, Maui, Oahu)</v>
      </c>
    </row>
    <row r="1128" spans="4:19" x14ac:dyDescent="0.3">
      <c r="D1128" s="13" t="s">
        <v>238</v>
      </c>
      <c r="G1128" s="79">
        <v>152</v>
      </c>
      <c r="H1128" s="124" t="s">
        <v>538</v>
      </c>
      <c r="I1128" s="125"/>
      <c r="J1128" s="125"/>
      <c r="K1128" s="125"/>
      <c r="L1128" s="125"/>
      <c r="M1128" s="126"/>
      <c r="N1128" s="124" t="s">
        <v>542</v>
      </c>
      <c r="O1128" s="125"/>
      <c r="P1128" s="125"/>
      <c r="Q1128" s="126"/>
      <c r="S1128" s="13" t="str">
        <f t="shared" si="2"/>
        <v>152 - Old Hawaiian (Oahu)</v>
      </c>
    </row>
    <row r="1129" spans="4:19" x14ac:dyDescent="0.3">
      <c r="D1129" s="13" t="s">
        <v>239</v>
      </c>
      <c r="G1129" s="80">
        <v>153</v>
      </c>
      <c r="H1129" s="121" t="s">
        <v>543</v>
      </c>
      <c r="I1129" s="122"/>
      <c r="J1129" s="122"/>
      <c r="K1129" s="122"/>
      <c r="L1129" s="122"/>
      <c r="M1129" s="123"/>
      <c r="N1129" s="121" t="s">
        <v>543</v>
      </c>
      <c r="O1129" s="122"/>
      <c r="P1129" s="122"/>
      <c r="Q1129" s="123"/>
      <c r="S1129" s="13" t="str">
        <f t="shared" si="2"/>
        <v>153 - Oman (Oman)</v>
      </c>
    </row>
    <row r="1130" spans="4:19" x14ac:dyDescent="0.3">
      <c r="D1130" s="13" t="s">
        <v>240</v>
      </c>
      <c r="G1130" s="79">
        <v>154</v>
      </c>
      <c r="H1130" s="124" t="s">
        <v>544</v>
      </c>
      <c r="I1130" s="125"/>
      <c r="J1130" s="125"/>
      <c r="K1130" s="125"/>
      <c r="L1130" s="125"/>
      <c r="M1130" s="126"/>
      <c r="N1130" s="124" t="s">
        <v>545</v>
      </c>
      <c r="O1130" s="125"/>
      <c r="P1130" s="125"/>
      <c r="Q1130" s="126"/>
      <c r="S1130" s="13" t="str">
        <f t="shared" si="2"/>
        <v>154 - Ordnance Survey Great Britain 1936 (England)</v>
      </c>
    </row>
    <row r="1131" spans="4:19" x14ac:dyDescent="0.3">
      <c r="D1131" s="13" t="s">
        <v>241</v>
      </c>
      <c r="G1131" s="80">
        <v>155</v>
      </c>
      <c r="H1131" s="121" t="s">
        <v>544</v>
      </c>
      <c r="I1131" s="122"/>
      <c r="J1131" s="122"/>
      <c r="K1131" s="122"/>
      <c r="L1131" s="122"/>
      <c r="M1131" s="123"/>
      <c r="N1131" s="121" t="s">
        <v>546</v>
      </c>
      <c r="O1131" s="122"/>
      <c r="P1131" s="122"/>
      <c r="Q1131" s="123"/>
      <c r="S1131" s="13" t="str">
        <f t="shared" si="2"/>
        <v>155 - Ordnance Survey Great Britain 1936 (England, Isle of Man, Wales)</v>
      </c>
    </row>
    <row r="1132" spans="4:19" x14ac:dyDescent="0.3">
      <c r="D1132" s="13" t="s">
        <v>242</v>
      </c>
      <c r="G1132" s="79">
        <v>156</v>
      </c>
      <c r="H1132" s="124" t="s">
        <v>544</v>
      </c>
      <c r="I1132" s="125"/>
      <c r="J1132" s="125"/>
      <c r="K1132" s="125"/>
      <c r="L1132" s="125"/>
      <c r="M1132" s="126"/>
      <c r="N1132" s="132" t="s">
        <v>650</v>
      </c>
      <c r="O1132" s="133"/>
      <c r="P1132" s="133"/>
      <c r="Q1132" s="134"/>
      <c r="S1132" s="13" t="str">
        <f t="shared" si="2"/>
        <v>156 - Ordnance Survey Great Britain 1936 (Mean For England, Isle of Man, Scotland,
Shetland Island, Wales)</v>
      </c>
    </row>
    <row r="1133" spans="4:19" x14ac:dyDescent="0.3">
      <c r="D1133" s="13" t="s">
        <v>243</v>
      </c>
      <c r="G1133" s="80">
        <v>157</v>
      </c>
      <c r="H1133" s="121" t="s">
        <v>544</v>
      </c>
      <c r="I1133" s="122"/>
      <c r="J1133" s="122"/>
      <c r="K1133" s="122"/>
      <c r="L1133" s="122"/>
      <c r="M1133" s="123"/>
      <c r="N1133" s="121" t="s">
        <v>547</v>
      </c>
      <c r="O1133" s="122"/>
      <c r="P1133" s="122"/>
      <c r="Q1133" s="123"/>
      <c r="S1133" s="13" t="str">
        <f t="shared" si="2"/>
        <v>157 - Ordnance Survey Great Britain 1936 (Scotland, Shetland Islands)</v>
      </c>
    </row>
    <row r="1134" spans="4:19" x14ac:dyDescent="0.3">
      <c r="D1134" s="13" t="s">
        <v>244</v>
      </c>
      <c r="G1134" s="79">
        <v>158</v>
      </c>
      <c r="H1134" s="124" t="s">
        <v>544</v>
      </c>
      <c r="I1134" s="125"/>
      <c r="J1134" s="125"/>
      <c r="K1134" s="125"/>
      <c r="L1134" s="125"/>
      <c r="M1134" s="126"/>
      <c r="N1134" s="124" t="s">
        <v>548</v>
      </c>
      <c r="O1134" s="125"/>
      <c r="P1134" s="125"/>
      <c r="Q1134" s="126"/>
      <c r="S1134" s="13" t="str">
        <f t="shared" si="2"/>
        <v>158 - Ordnance Survey Great Britain 1936 (Wales)</v>
      </c>
    </row>
    <row r="1135" spans="4:19" x14ac:dyDescent="0.3">
      <c r="D1135" s="13" t="s">
        <v>245</v>
      </c>
      <c r="G1135" s="80">
        <v>159</v>
      </c>
      <c r="H1135" s="121" t="s">
        <v>549</v>
      </c>
      <c r="I1135" s="122"/>
      <c r="J1135" s="122"/>
      <c r="K1135" s="122"/>
      <c r="L1135" s="122"/>
      <c r="M1135" s="123"/>
      <c r="N1135" s="121" t="s">
        <v>550</v>
      </c>
      <c r="O1135" s="122"/>
      <c r="P1135" s="122"/>
      <c r="Q1135" s="123"/>
      <c r="S1135" s="13" t="str">
        <f t="shared" si="2"/>
        <v>159 - Pico de las Nieves (Canary Islands)</v>
      </c>
    </row>
    <row r="1136" spans="4:19" x14ac:dyDescent="0.3">
      <c r="D1136" s="13" t="s">
        <v>246</v>
      </c>
      <c r="G1136" s="79">
        <v>160</v>
      </c>
      <c r="H1136" s="124" t="s">
        <v>551</v>
      </c>
      <c r="I1136" s="125"/>
      <c r="J1136" s="125"/>
      <c r="K1136" s="125"/>
      <c r="L1136" s="125"/>
      <c r="M1136" s="126"/>
      <c r="N1136" s="124" t="s">
        <v>552</v>
      </c>
      <c r="O1136" s="125"/>
      <c r="P1136" s="125"/>
      <c r="Q1136" s="126"/>
      <c r="S1136" s="13" t="str">
        <f t="shared" si="2"/>
        <v>160 - Pitcairn Astro 1967 (Pitcairn Island)</v>
      </c>
    </row>
    <row r="1137" spans="4:19" x14ac:dyDescent="0.3">
      <c r="D1137" s="13" t="s">
        <v>247</v>
      </c>
      <c r="G1137" s="80">
        <v>161</v>
      </c>
      <c r="H1137" s="121" t="s">
        <v>553</v>
      </c>
      <c r="I1137" s="122"/>
      <c r="J1137" s="122"/>
      <c r="K1137" s="122"/>
      <c r="L1137" s="122"/>
      <c r="M1137" s="123"/>
      <c r="N1137" s="121" t="s">
        <v>554</v>
      </c>
      <c r="O1137" s="122"/>
      <c r="P1137" s="122"/>
      <c r="Q1137" s="123"/>
      <c r="S1137" s="13" t="str">
        <f t="shared" si="2"/>
        <v>161 - Point 58 (Mean For Burkina Faso and Niger)</v>
      </c>
    </row>
    <row r="1138" spans="4:19" x14ac:dyDescent="0.3">
      <c r="D1138" s="13" t="s">
        <v>248</v>
      </c>
      <c r="G1138" s="79">
        <v>162</v>
      </c>
      <c r="H1138" s="124" t="s">
        <v>555</v>
      </c>
      <c r="I1138" s="125"/>
      <c r="J1138" s="125"/>
      <c r="K1138" s="125"/>
      <c r="L1138" s="125"/>
      <c r="M1138" s="126"/>
      <c r="N1138" s="124" t="s">
        <v>556</v>
      </c>
      <c r="O1138" s="125"/>
      <c r="P1138" s="125"/>
      <c r="Q1138" s="126"/>
      <c r="S1138" s="13" t="str">
        <f t="shared" si="2"/>
        <v>162 - Pointe Noire 1948 (Congo)</v>
      </c>
    </row>
    <row r="1139" spans="4:19" x14ac:dyDescent="0.3">
      <c r="D1139" s="13" t="s">
        <v>249</v>
      </c>
      <c r="G1139" s="80">
        <v>163</v>
      </c>
      <c r="H1139" s="121" t="s">
        <v>557</v>
      </c>
      <c r="I1139" s="122"/>
      <c r="J1139" s="122"/>
      <c r="K1139" s="122"/>
      <c r="L1139" s="122"/>
      <c r="M1139" s="123"/>
      <c r="N1139" s="121" t="s">
        <v>558</v>
      </c>
      <c r="O1139" s="122"/>
      <c r="P1139" s="122"/>
      <c r="Q1139" s="123"/>
      <c r="S1139" s="13" t="str">
        <f t="shared" si="2"/>
        <v>163 - Porto Santo 1936 (Porto Santo, Maderia Islands)</v>
      </c>
    </row>
    <row r="1140" spans="4:19" x14ac:dyDescent="0.3">
      <c r="D1140" s="13" t="s">
        <v>250</v>
      </c>
      <c r="G1140" s="79">
        <v>164</v>
      </c>
      <c r="H1140" s="124" t="s">
        <v>559</v>
      </c>
      <c r="I1140" s="125"/>
      <c r="J1140" s="125"/>
      <c r="K1140" s="125"/>
      <c r="L1140" s="125"/>
      <c r="M1140" s="126"/>
      <c r="N1140" s="124" t="s">
        <v>560</v>
      </c>
      <c r="O1140" s="125"/>
      <c r="P1140" s="125"/>
      <c r="Q1140" s="126"/>
      <c r="S1140" s="13" t="str">
        <f t="shared" si="2"/>
        <v>164 - Provisional South American 1956 (Bolovia)</v>
      </c>
    </row>
    <row r="1141" spans="4:19" x14ac:dyDescent="0.3">
      <c r="D1141" s="13" t="s">
        <v>251</v>
      </c>
      <c r="G1141" s="80">
        <v>165</v>
      </c>
      <c r="H1141" s="121" t="s">
        <v>559</v>
      </c>
      <c r="I1141" s="122"/>
      <c r="J1141" s="122"/>
      <c r="K1141" s="122"/>
      <c r="L1141" s="122"/>
      <c r="M1141" s="123"/>
      <c r="N1141" s="121" t="s">
        <v>561</v>
      </c>
      <c r="O1141" s="122"/>
      <c r="P1141" s="122"/>
      <c r="Q1141" s="123"/>
      <c r="S1141" s="13" t="str">
        <f t="shared" si="2"/>
        <v>165 - Provisional South American 1956 (Chile (Northern Near 19 deg S))</v>
      </c>
    </row>
    <row r="1142" spans="4:19" x14ac:dyDescent="0.3">
      <c r="D1142" s="13" t="s">
        <v>252</v>
      </c>
      <c r="G1142" s="79">
        <v>166</v>
      </c>
      <c r="H1142" s="124" t="s">
        <v>559</v>
      </c>
      <c r="I1142" s="125"/>
      <c r="J1142" s="125"/>
      <c r="K1142" s="125"/>
      <c r="L1142" s="125"/>
      <c r="M1142" s="126"/>
      <c r="N1142" s="124" t="s">
        <v>562</v>
      </c>
      <c r="O1142" s="125"/>
      <c r="P1142" s="125"/>
      <c r="Q1142" s="126"/>
      <c r="S1142" s="13" t="str">
        <f t="shared" si="2"/>
        <v>166 - Provisional South American 1956 (Chile (Southern Near 43 deg S))</v>
      </c>
    </row>
    <row r="1143" spans="4:19" x14ac:dyDescent="0.3">
      <c r="D1143" s="13" t="s">
        <v>253</v>
      </c>
      <c r="G1143" s="80">
        <v>167</v>
      </c>
      <c r="H1143" s="121" t="s">
        <v>559</v>
      </c>
      <c r="I1143" s="122"/>
      <c r="J1143" s="122"/>
      <c r="K1143" s="122"/>
      <c r="L1143" s="122"/>
      <c r="M1143" s="123"/>
      <c r="N1143" s="121" t="s">
        <v>387</v>
      </c>
      <c r="O1143" s="122"/>
      <c r="P1143" s="122"/>
      <c r="Q1143" s="123"/>
      <c r="S1143" s="13" t="str">
        <f t="shared" si="2"/>
        <v>167 - Provisional South American 1956 (Colombia)</v>
      </c>
    </row>
    <row r="1144" spans="4:19" x14ac:dyDescent="0.3">
      <c r="D1144" s="13" t="s">
        <v>254</v>
      </c>
      <c r="G1144" s="79">
        <v>168</v>
      </c>
      <c r="H1144" s="124" t="s">
        <v>559</v>
      </c>
      <c r="I1144" s="125"/>
      <c r="J1144" s="125"/>
      <c r="K1144" s="125"/>
      <c r="L1144" s="125"/>
      <c r="M1144" s="126"/>
      <c r="N1144" s="124" t="s">
        <v>563</v>
      </c>
      <c r="O1144" s="125"/>
      <c r="P1144" s="125"/>
      <c r="Q1144" s="126"/>
      <c r="S1144" s="13" t="str">
        <f t="shared" si="2"/>
        <v>168 - Provisional South American 1956 (Ecuador)</v>
      </c>
    </row>
    <row r="1145" spans="4:19" x14ac:dyDescent="0.3">
      <c r="D1145" s="13" t="s">
        <v>255</v>
      </c>
      <c r="G1145" s="80">
        <v>169</v>
      </c>
      <c r="H1145" s="121" t="s">
        <v>559</v>
      </c>
      <c r="I1145" s="122"/>
      <c r="J1145" s="122"/>
      <c r="K1145" s="122"/>
      <c r="L1145" s="122"/>
      <c r="M1145" s="123"/>
      <c r="N1145" s="121" t="s">
        <v>564</v>
      </c>
      <c r="O1145" s="122"/>
      <c r="P1145" s="122"/>
      <c r="Q1145" s="123"/>
      <c r="S1145" s="13" t="str">
        <f t="shared" si="2"/>
        <v>169 - Provisional South American 1956 (Guyana)</v>
      </c>
    </row>
    <row r="1146" spans="4:19" x14ac:dyDescent="0.3">
      <c r="D1146" s="13" t="s">
        <v>256</v>
      </c>
      <c r="G1146" s="79">
        <v>170</v>
      </c>
      <c r="H1146" s="124" t="s">
        <v>559</v>
      </c>
      <c r="I1146" s="125"/>
      <c r="J1146" s="125"/>
      <c r="K1146" s="125"/>
      <c r="L1146" s="125"/>
      <c r="M1146" s="126"/>
      <c r="N1146" s="132" t="s">
        <v>651</v>
      </c>
      <c r="O1146" s="133"/>
      <c r="P1146" s="133"/>
      <c r="Q1146" s="134"/>
      <c r="S1146" s="13" t="str">
        <f t="shared" si="2"/>
        <v>170 - Provisional South American 1956 (Mean For Bolivia Chile, Colombia,
Ecuador, Guyana, Peru, Venezuela)</v>
      </c>
    </row>
    <row r="1147" spans="4:19" x14ac:dyDescent="0.3">
      <c r="D1147" s="13" t="s">
        <v>257</v>
      </c>
      <c r="G1147" s="80">
        <v>171</v>
      </c>
      <c r="H1147" s="121" t="s">
        <v>559</v>
      </c>
      <c r="I1147" s="122"/>
      <c r="J1147" s="122"/>
      <c r="K1147" s="122"/>
      <c r="L1147" s="122"/>
      <c r="M1147" s="123"/>
      <c r="N1147" s="121" t="s">
        <v>565</v>
      </c>
      <c r="O1147" s="122"/>
      <c r="P1147" s="122"/>
      <c r="Q1147" s="123"/>
      <c r="S1147" s="13" t="str">
        <f t="shared" si="2"/>
        <v>171 - Provisional South American 1956 (Peru)</v>
      </c>
    </row>
    <row r="1148" spans="4:19" x14ac:dyDescent="0.3">
      <c r="D1148" s="13" t="s">
        <v>258</v>
      </c>
      <c r="G1148" s="79">
        <v>172</v>
      </c>
      <c r="H1148" s="124" t="s">
        <v>559</v>
      </c>
      <c r="I1148" s="125"/>
      <c r="J1148" s="125"/>
      <c r="K1148" s="125"/>
      <c r="L1148" s="125"/>
      <c r="M1148" s="126"/>
      <c r="N1148" s="124" t="s">
        <v>566</v>
      </c>
      <c r="O1148" s="125"/>
      <c r="P1148" s="125"/>
      <c r="Q1148" s="126"/>
      <c r="S1148" s="13" t="str">
        <f t="shared" si="2"/>
        <v>172 - Provisional South American 1956 (Venezuela)</v>
      </c>
    </row>
    <row r="1149" spans="4:19" x14ac:dyDescent="0.3">
      <c r="D1149" s="13" t="s">
        <v>259</v>
      </c>
      <c r="G1149" s="80">
        <v>173</v>
      </c>
      <c r="H1149" s="121" t="s">
        <v>567</v>
      </c>
      <c r="I1149" s="122"/>
      <c r="J1149" s="122"/>
      <c r="K1149" s="122"/>
      <c r="L1149" s="122"/>
      <c r="M1149" s="123"/>
      <c r="N1149" s="121" t="s">
        <v>568</v>
      </c>
      <c r="O1149" s="122"/>
      <c r="P1149" s="122"/>
      <c r="Q1149" s="123"/>
      <c r="S1149" s="13" t="str">
        <f t="shared" si="2"/>
        <v>173 - Provisional South Chilean 1963 (Chile (Near 53 deg S) (Hito XVIII))</v>
      </c>
    </row>
    <row r="1150" spans="4:19" x14ac:dyDescent="0.3">
      <c r="D1150" s="13" t="s">
        <v>260</v>
      </c>
      <c r="G1150" s="79">
        <v>174</v>
      </c>
      <c r="H1150" s="124" t="s">
        <v>569</v>
      </c>
      <c r="I1150" s="125"/>
      <c r="J1150" s="125"/>
      <c r="K1150" s="125"/>
      <c r="L1150" s="125"/>
      <c r="M1150" s="126"/>
      <c r="N1150" s="124" t="s">
        <v>570</v>
      </c>
      <c r="O1150" s="125"/>
      <c r="P1150" s="125"/>
      <c r="Q1150" s="126"/>
      <c r="S1150" s="13" t="str">
        <f t="shared" si="2"/>
        <v>174 - Puerto Rico (Puerto Rico, Virgin Islands)</v>
      </c>
    </row>
    <row r="1151" spans="4:19" x14ac:dyDescent="0.3">
      <c r="D1151" s="13" t="s">
        <v>261</v>
      </c>
      <c r="G1151" s="80">
        <v>175</v>
      </c>
      <c r="H1151" s="121" t="s">
        <v>571</v>
      </c>
      <c r="I1151" s="122"/>
      <c r="J1151" s="122"/>
      <c r="K1151" s="122"/>
      <c r="L1151" s="122"/>
      <c r="M1151" s="123"/>
      <c r="N1151" s="121" t="s">
        <v>572</v>
      </c>
      <c r="O1151" s="122"/>
      <c r="P1151" s="122"/>
      <c r="Q1151" s="123"/>
      <c r="S1151" s="13" t="str">
        <f t="shared" si="2"/>
        <v>175 - Pulkovo 1942 (Russia)</v>
      </c>
    </row>
    <row r="1152" spans="4:19" x14ac:dyDescent="0.3">
      <c r="D1152" s="13" t="s">
        <v>262</v>
      </c>
      <c r="G1152" s="79">
        <v>176</v>
      </c>
      <c r="H1152" s="124" t="s">
        <v>573</v>
      </c>
      <c r="I1152" s="125"/>
      <c r="J1152" s="125"/>
      <c r="K1152" s="125"/>
      <c r="L1152" s="125"/>
      <c r="M1152" s="126"/>
      <c r="N1152" s="124" t="s">
        <v>574</v>
      </c>
      <c r="O1152" s="125"/>
      <c r="P1152" s="125"/>
      <c r="Q1152" s="126"/>
      <c r="S1152" s="13" t="str">
        <f t="shared" si="2"/>
        <v>176 - Qatar National (Qatar)</v>
      </c>
    </row>
    <row r="1153" spans="4:19" x14ac:dyDescent="0.3">
      <c r="D1153" s="13" t="s">
        <v>263</v>
      </c>
      <c r="G1153" s="80">
        <v>177</v>
      </c>
      <c r="H1153" s="121" t="s">
        <v>575</v>
      </c>
      <c r="I1153" s="122"/>
      <c r="J1153" s="122"/>
      <c r="K1153" s="122"/>
      <c r="L1153" s="122"/>
      <c r="M1153" s="123"/>
      <c r="N1153" s="121" t="s">
        <v>576</v>
      </c>
      <c r="O1153" s="122"/>
      <c r="P1153" s="122"/>
      <c r="Q1153" s="123"/>
      <c r="S1153" s="13" t="str">
        <f t="shared" si="2"/>
        <v>177 - Qornoq (Greenland (South))</v>
      </c>
    </row>
    <row r="1154" spans="4:19" x14ac:dyDescent="0.3">
      <c r="D1154" s="13" t="s">
        <v>264</v>
      </c>
      <c r="G1154" s="79">
        <v>178</v>
      </c>
      <c r="H1154" s="124" t="s">
        <v>577</v>
      </c>
      <c r="I1154" s="125"/>
      <c r="J1154" s="125"/>
      <c r="K1154" s="125"/>
      <c r="L1154" s="125"/>
      <c r="M1154" s="126"/>
      <c r="N1154" s="124" t="s">
        <v>578</v>
      </c>
      <c r="O1154" s="125"/>
      <c r="P1154" s="125"/>
      <c r="Q1154" s="126"/>
      <c r="S1154" s="13" t="str">
        <f t="shared" si="2"/>
        <v>178 - Reunion (Mascarene Island)</v>
      </c>
    </row>
    <row r="1155" spans="4:19" x14ac:dyDescent="0.3">
      <c r="D1155" s="13" t="s">
        <v>265</v>
      </c>
      <c r="G1155" s="80">
        <v>179</v>
      </c>
      <c r="H1155" s="121" t="s">
        <v>579</v>
      </c>
      <c r="I1155" s="122"/>
      <c r="J1155" s="122"/>
      <c r="K1155" s="122"/>
      <c r="L1155" s="122"/>
      <c r="M1155" s="123"/>
      <c r="N1155" s="121" t="s">
        <v>426</v>
      </c>
      <c r="O1155" s="122"/>
      <c r="P1155" s="122"/>
      <c r="Q1155" s="123"/>
      <c r="S1155" s="13" t="str">
        <f t="shared" si="2"/>
        <v>179 - Rome 1940 (Italy (Sardinia))</v>
      </c>
    </row>
    <row r="1156" spans="4:19" x14ac:dyDescent="0.3">
      <c r="D1156" s="13" t="s">
        <v>266</v>
      </c>
      <c r="G1156" s="79">
        <v>180</v>
      </c>
      <c r="H1156" s="124" t="s">
        <v>580</v>
      </c>
      <c r="I1156" s="125"/>
      <c r="J1156" s="125"/>
      <c r="K1156" s="125"/>
      <c r="L1156" s="125"/>
      <c r="M1156" s="126"/>
      <c r="N1156" s="124" t="s">
        <v>581</v>
      </c>
      <c r="O1156" s="125"/>
      <c r="P1156" s="125"/>
      <c r="Q1156" s="126"/>
      <c r="S1156" s="13" t="str">
        <f t="shared" si="2"/>
        <v>180 - S-42 (Pulkovo 1942) (Hungary)</v>
      </c>
    </row>
    <row r="1157" spans="4:19" x14ac:dyDescent="0.3">
      <c r="D1157" s="13" t="s">
        <v>267</v>
      </c>
      <c r="G1157" s="80">
        <v>181</v>
      </c>
      <c r="H1157" s="121" t="s">
        <v>580</v>
      </c>
      <c r="I1157" s="122"/>
      <c r="J1157" s="122"/>
      <c r="K1157" s="122"/>
      <c r="L1157" s="122"/>
      <c r="M1157" s="123"/>
      <c r="N1157" s="121" t="s">
        <v>582</v>
      </c>
      <c r="O1157" s="122"/>
      <c r="P1157" s="122"/>
      <c r="Q1157" s="123"/>
      <c r="S1157" s="13" t="str">
        <f t="shared" si="2"/>
        <v>181 - S-42 (Pulkovo 1942) (Poland)</v>
      </c>
    </row>
    <row r="1158" spans="4:19" x14ac:dyDescent="0.3">
      <c r="D1158" s="13" t="s">
        <v>268</v>
      </c>
      <c r="G1158" s="79">
        <v>182</v>
      </c>
      <c r="H1158" s="124" t="s">
        <v>580</v>
      </c>
      <c r="I1158" s="125"/>
      <c r="J1158" s="125"/>
      <c r="K1158" s="125"/>
      <c r="L1158" s="125"/>
      <c r="M1158" s="126"/>
      <c r="N1158" s="124" t="s">
        <v>583</v>
      </c>
      <c r="O1158" s="125"/>
      <c r="P1158" s="125"/>
      <c r="Q1158" s="126"/>
      <c r="S1158" s="13" t="str">
        <f t="shared" si="2"/>
        <v>182 - S-42 (Pulkovo 1942) (Czechoslavakia)</v>
      </c>
    </row>
    <row r="1159" spans="4:19" x14ac:dyDescent="0.3">
      <c r="D1159" s="13" t="s">
        <v>269</v>
      </c>
      <c r="G1159" s="80">
        <v>183</v>
      </c>
      <c r="H1159" s="121" t="s">
        <v>580</v>
      </c>
      <c r="I1159" s="122"/>
      <c r="J1159" s="122"/>
      <c r="K1159" s="122"/>
      <c r="L1159" s="122"/>
      <c r="M1159" s="123"/>
      <c r="N1159" s="121" t="s">
        <v>584</v>
      </c>
      <c r="O1159" s="122"/>
      <c r="P1159" s="122"/>
      <c r="Q1159" s="123"/>
      <c r="S1159" s="13" t="str">
        <f t="shared" si="2"/>
        <v>183 - S-42 (Pulkovo 1942) (Lativa)</v>
      </c>
    </row>
    <row r="1160" spans="4:19" x14ac:dyDescent="0.3">
      <c r="D1160" s="13" t="s">
        <v>270</v>
      </c>
      <c r="G1160" s="79">
        <v>184</v>
      </c>
      <c r="H1160" s="124" t="s">
        <v>580</v>
      </c>
      <c r="I1160" s="125"/>
      <c r="J1160" s="125"/>
      <c r="K1160" s="125"/>
      <c r="L1160" s="125"/>
      <c r="M1160" s="126"/>
      <c r="N1160" s="124" t="s">
        <v>585</v>
      </c>
      <c r="O1160" s="125"/>
      <c r="P1160" s="125"/>
      <c r="Q1160" s="126"/>
      <c r="S1160" s="13" t="str">
        <f t="shared" si="2"/>
        <v>184 - S-42 (Pulkovo 1942) (Kazakhstan)</v>
      </c>
    </row>
    <row r="1161" spans="4:19" x14ac:dyDescent="0.3">
      <c r="D1161" s="13" t="s">
        <v>271</v>
      </c>
      <c r="G1161" s="80">
        <v>185</v>
      </c>
      <c r="H1161" s="121" t="s">
        <v>580</v>
      </c>
      <c r="I1161" s="122"/>
      <c r="J1161" s="122"/>
      <c r="K1161" s="122"/>
      <c r="L1161" s="122"/>
      <c r="M1161" s="123"/>
      <c r="N1161" s="121" t="s">
        <v>586</v>
      </c>
      <c r="O1161" s="122"/>
      <c r="P1161" s="122"/>
      <c r="Q1161" s="123"/>
      <c r="S1161" s="13" t="str">
        <f t="shared" si="2"/>
        <v>185 - S-42 (Pulkovo 1942) (Albania)</v>
      </c>
    </row>
    <row r="1162" spans="4:19" x14ac:dyDescent="0.3">
      <c r="D1162" s="13" t="s">
        <v>272</v>
      </c>
      <c r="G1162" s="79">
        <v>186</v>
      </c>
      <c r="H1162" s="124" t="s">
        <v>580</v>
      </c>
      <c r="I1162" s="125"/>
      <c r="J1162" s="125"/>
      <c r="K1162" s="125"/>
      <c r="L1162" s="125"/>
      <c r="M1162" s="126"/>
      <c r="N1162" s="124" t="s">
        <v>587</v>
      </c>
      <c r="O1162" s="125"/>
      <c r="P1162" s="125"/>
      <c r="Q1162" s="126"/>
      <c r="S1162" s="13" t="str">
        <f t="shared" si="2"/>
        <v>186 - S-42 (Pulkovo 1942) (Romania)</v>
      </c>
    </row>
    <row r="1163" spans="4:19" x14ac:dyDescent="0.3">
      <c r="D1163" s="13" t="s">
        <v>273</v>
      </c>
      <c r="G1163" s="80">
        <v>187</v>
      </c>
      <c r="H1163" s="121" t="s">
        <v>588</v>
      </c>
      <c r="I1163" s="122"/>
      <c r="J1163" s="122"/>
      <c r="K1163" s="122"/>
      <c r="L1163" s="122"/>
      <c r="M1163" s="123"/>
      <c r="N1163" s="121" t="s">
        <v>589</v>
      </c>
      <c r="O1163" s="122"/>
      <c r="P1163" s="122"/>
      <c r="Q1163" s="123"/>
      <c r="S1163" s="13" t="str">
        <f t="shared" si="2"/>
        <v>187 - S-JTSK (Czechoslavakia (Prior 1 Jan 1993))</v>
      </c>
    </row>
    <row r="1164" spans="4:19" x14ac:dyDescent="0.3">
      <c r="D1164" s="13" t="s">
        <v>274</v>
      </c>
      <c r="G1164" s="79">
        <v>188</v>
      </c>
      <c r="H1164" s="124" t="s">
        <v>590</v>
      </c>
      <c r="I1164" s="125"/>
      <c r="J1164" s="125"/>
      <c r="K1164" s="125"/>
      <c r="L1164" s="125"/>
      <c r="M1164" s="126"/>
      <c r="N1164" s="124" t="s">
        <v>591</v>
      </c>
      <c r="O1164" s="125"/>
      <c r="P1164" s="125"/>
      <c r="Q1164" s="126"/>
      <c r="S1164" s="13" t="str">
        <f t="shared" si="2"/>
        <v>188 - Santo (Dos) 1965 (Espirito Santo Island)</v>
      </c>
    </row>
    <row r="1165" spans="4:19" x14ac:dyDescent="0.3">
      <c r="D1165" s="13" t="s">
        <v>275</v>
      </c>
      <c r="G1165" s="80">
        <v>189</v>
      </c>
      <c r="H1165" s="121" t="s">
        <v>592</v>
      </c>
      <c r="I1165" s="122"/>
      <c r="J1165" s="122"/>
      <c r="K1165" s="122"/>
      <c r="L1165" s="122"/>
      <c r="M1165" s="123"/>
      <c r="N1165" s="121" t="s">
        <v>593</v>
      </c>
      <c r="O1165" s="122"/>
      <c r="P1165" s="122"/>
      <c r="Q1165" s="123"/>
      <c r="S1165" s="13" t="str">
        <f t="shared" si="2"/>
        <v>189 - Sao Braz (Azores (Sao Miguel, Santa Maria lds))</v>
      </c>
    </row>
    <row r="1166" spans="4:19" x14ac:dyDescent="0.3">
      <c r="D1166" s="13" t="s">
        <v>276</v>
      </c>
      <c r="G1166" s="79">
        <v>190</v>
      </c>
      <c r="H1166" s="124" t="s">
        <v>594</v>
      </c>
      <c r="I1166" s="125"/>
      <c r="J1166" s="125"/>
      <c r="K1166" s="125"/>
      <c r="L1166" s="125"/>
      <c r="M1166" s="126"/>
      <c r="N1166" s="124" t="s">
        <v>595</v>
      </c>
      <c r="O1166" s="125"/>
      <c r="P1166" s="125"/>
      <c r="Q1166" s="126"/>
      <c r="S1166" s="13" t="str">
        <f t="shared" si="2"/>
        <v>190 - Sapper Hill 1943 (East Falkland Island)</v>
      </c>
    </row>
    <row r="1167" spans="4:19" x14ac:dyDescent="0.3">
      <c r="D1167" s="13" t="s">
        <v>277</v>
      </c>
      <c r="G1167" s="80">
        <v>191</v>
      </c>
      <c r="H1167" s="121" t="s">
        <v>596</v>
      </c>
      <c r="I1167" s="122"/>
      <c r="J1167" s="122"/>
      <c r="K1167" s="122"/>
      <c r="L1167" s="122"/>
      <c r="M1167" s="123"/>
      <c r="N1167" s="121" t="s">
        <v>597</v>
      </c>
      <c r="O1167" s="122"/>
      <c r="P1167" s="122"/>
      <c r="Q1167" s="123"/>
      <c r="S1167" s="13" t="str">
        <f t="shared" si="2"/>
        <v>191 - Schwarzeck (Namibia)</v>
      </c>
    </row>
    <row r="1168" spans="4:19" x14ac:dyDescent="0.3">
      <c r="D1168" s="13" t="s">
        <v>278</v>
      </c>
      <c r="G1168" s="79">
        <v>192</v>
      </c>
      <c r="H1168" s="124" t="s">
        <v>598</v>
      </c>
      <c r="I1168" s="125"/>
      <c r="J1168" s="125"/>
      <c r="K1168" s="125"/>
      <c r="L1168" s="125"/>
      <c r="M1168" s="126"/>
      <c r="N1168" s="124" t="s">
        <v>599</v>
      </c>
      <c r="O1168" s="125"/>
      <c r="P1168" s="125"/>
      <c r="Q1168" s="126"/>
      <c r="S1168" s="13" t="str">
        <f t="shared" si="2"/>
        <v>192 - Selvagem Grande 1938 (Salvage Islands)</v>
      </c>
    </row>
    <row r="1169" spans="4:19" x14ac:dyDescent="0.3">
      <c r="D1169" s="13" t="s">
        <v>279</v>
      </c>
      <c r="G1169" s="80">
        <v>193</v>
      </c>
      <c r="H1169" s="121" t="s">
        <v>600</v>
      </c>
      <c r="I1169" s="122"/>
      <c r="J1169" s="122"/>
      <c r="K1169" s="122"/>
      <c r="L1169" s="122"/>
      <c r="M1169" s="123"/>
      <c r="N1169" s="121" t="s">
        <v>601</v>
      </c>
      <c r="O1169" s="122"/>
      <c r="P1169" s="122"/>
      <c r="Q1169" s="123"/>
      <c r="S1169" s="13" t="str">
        <f t="shared" ref="S1169:S1198" si="3">G1169 &amp; " - " &amp; H1169 &amp; " (" &amp; N1169 &amp; ")"</f>
        <v>193 - Sierra Leone 1960 (Sierra Leone)</v>
      </c>
    </row>
    <row r="1170" spans="4:19" x14ac:dyDescent="0.3">
      <c r="D1170" s="13" t="s">
        <v>280</v>
      </c>
      <c r="G1170" s="79">
        <v>194</v>
      </c>
      <c r="H1170" s="124" t="s">
        <v>602</v>
      </c>
      <c r="I1170" s="125"/>
      <c r="J1170" s="125"/>
      <c r="K1170" s="125"/>
      <c r="L1170" s="125"/>
      <c r="M1170" s="126"/>
      <c r="N1170" s="124" t="s">
        <v>393</v>
      </c>
      <c r="O1170" s="125"/>
      <c r="P1170" s="125"/>
      <c r="Q1170" s="126"/>
      <c r="S1170" s="13" t="str">
        <f t="shared" si="3"/>
        <v>194 - South American 1969 (Argentina)</v>
      </c>
    </row>
    <row r="1171" spans="4:19" x14ac:dyDescent="0.3">
      <c r="D1171" s="13" t="s">
        <v>281</v>
      </c>
      <c r="G1171" s="80">
        <v>195</v>
      </c>
      <c r="H1171" s="121" t="s">
        <v>602</v>
      </c>
      <c r="I1171" s="122"/>
      <c r="J1171" s="122"/>
      <c r="K1171" s="122"/>
      <c r="L1171" s="122"/>
      <c r="M1171" s="123"/>
      <c r="N1171" s="121" t="s">
        <v>603</v>
      </c>
      <c r="O1171" s="122"/>
      <c r="P1171" s="122"/>
      <c r="Q1171" s="123"/>
      <c r="S1171" s="13" t="str">
        <f t="shared" si="3"/>
        <v>195 - South American 1969 (Bolivia)</v>
      </c>
    </row>
    <row r="1172" spans="4:19" x14ac:dyDescent="0.3">
      <c r="D1172" s="13" t="s">
        <v>282</v>
      </c>
      <c r="G1172" s="79">
        <v>196</v>
      </c>
      <c r="H1172" s="124" t="s">
        <v>602</v>
      </c>
      <c r="I1172" s="125"/>
      <c r="J1172" s="125"/>
      <c r="K1172" s="125"/>
      <c r="L1172" s="125"/>
      <c r="M1172" s="126"/>
      <c r="N1172" s="124" t="s">
        <v>604</v>
      </c>
      <c r="O1172" s="125"/>
      <c r="P1172" s="125"/>
      <c r="Q1172" s="126"/>
      <c r="S1172" s="13" t="str">
        <f t="shared" si="3"/>
        <v>196 - South American 1969 (Brazial)</v>
      </c>
    </row>
    <row r="1173" spans="4:19" x14ac:dyDescent="0.3">
      <c r="D1173" s="13" t="s">
        <v>283</v>
      </c>
      <c r="G1173" s="80">
        <v>197</v>
      </c>
      <c r="H1173" s="121" t="s">
        <v>602</v>
      </c>
      <c r="I1173" s="122"/>
      <c r="J1173" s="122"/>
      <c r="K1173" s="122"/>
      <c r="L1173" s="122"/>
      <c r="M1173" s="123"/>
      <c r="N1173" s="121" t="s">
        <v>605</v>
      </c>
      <c r="O1173" s="122"/>
      <c r="P1173" s="122"/>
      <c r="Q1173" s="123"/>
      <c r="S1173" s="13" t="str">
        <f t="shared" si="3"/>
        <v>197 - South American 1969 (Chile)</v>
      </c>
    </row>
    <row r="1174" spans="4:19" x14ac:dyDescent="0.3">
      <c r="D1174" s="13" t="s">
        <v>284</v>
      </c>
      <c r="G1174" s="79">
        <v>198</v>
      </c>
      <c r="H1174" s="124" t="s">
        <v>602</v>
      </c>
      <c r="I1174" s="125"/>
      <c r="J1174" s="125"/>
      <c r="K1174" s="125"/>
      <c r="L1174" s="125"/>
      <c r="M1174" s="126"/>
      <c r="N1174" s="124" t="s">
        <v>387</v>
      </c>
      <c r="O1174" s="125"/>
      <c r="P1174" s="125"/>
      <c r="Q1174" s="126"/>
      <c r="S1174" s="13" t="str">
        <f t="shared" si="3"/>
        <v>198 - South American 1969 (Colombia)</v>
      </c>
    </row>
    <row r="1175" spans="4:19" x14ac:dyDescent="0.3">
      <c r="D1175" s="13" t="s">
        <v>285</v>
      </c>
      <c r="G1175" s="80">
        <v>199</v>
      </c>
      <c r="H1175" s="121" t="s">
        <v>602</v>
      </c>
      <c r="I1175" s="122"/>
      <c r="J1175" s="122"/>
      <c r="K1175" s="122"/>
      <c r="L1175" s="122"/>
      <c r="M1175" s="123"/>
      <c r="N1175" s="121" t="s">
        <v>563</v>
      </c>
      <c r="O1175" s="122"/>
      <c r="P1175" s="122"/>
      <c r="Q1175" s="123"/>
      <c r="S1175" s="13" t="str">
        <f t="shared" si="3"/>
        <v>199 - South American 1969 (Ecuador)</v>
      </c>
    </row>
    <row r="1176" spans="4:19" x14ac:dyDescent="0.3">
      <c r="D1176" s="13" t="s">
        <v>286</v>
      </c>
      <c r="G1176" s="79">
        <v>200</v>
      </c>
      <c r="H1176" s="124" t="s">
        <v>602</v>
      </c>
      <c r="I1176" s="125"/>
      <c r="J1176" s="125"/>
      <c r="K1176" s="125"/>
      <c r="L1176" s="125"/>
      <c r="M1176" s="126"/>
      <c r="N1176" s="124" t="s">
        <v>606</v>
      </c>
      <c r="O1176" s="125"/>
      <c r="P1176" s="125"/>
      <c r="Q1176" s="126"/>
      <c r="S1176" s="13" t="str">
        <f t="shared" si="3"/>
        <v>200 - South American 1969 (Ecuador (Baltra, Galapagos))</v>
      </c>
    </row>
    <row r="1177" spans="4:19" x14ac:dyDescent="0.3">
      <c r="D1177" s="13" t="s">
        <v>287</v>
      </c>
      <c r="G1177" s="80">
        <v>201</v>
      </c>
      <c r="H1177" s="121" t="s">
        <v>602</v>
      </c>
      <c r="I1177" s="122"/>
      <c r="J1177" s="122"/>
      <c r="K1177" s="122"/>
      <c r="L1177" s="122"/>
      <c r="M1177" s="123"/>
      <c r="N1177" s="121" t="s">
        <v>564</v>
      </c>
      <c r="O1177" s="122"/>
      <c r="P1177" s="122"/>
      <c r="Q1177" s="123"/>
      <c r="S1177" s="13" t="str">
        <f t="shared" si="3"/>
        <v>201 - South American 1969 (Guyana)</v>
      </c>
    </row>
    <row r="1178" spans="4:19" x14ac:dyDescent="0.3">
      <c r="D1178" s="13" t="s">
        <v>288</v>
      </c>
      <c r="G1178" s="79">
        <v>202</v>
      </c>
      <c r="H1178" s="124" t="s">
        <v>602</v>
      </c>
      <c r="I1178" s="125"/>
      <c r="J1178" s="125"/>
      <c r="K1178" s="125"/>
      <c r="L1178" s="125"/>
      <c r="M1178" s="126"/>
      <c r="N1178" s="132" t="s">
        <v>652</v>
      </c>
      <c r="O1178" s="133"/>
      <c r="P1178" s="133"/>
      <c r="Q1178" s="134"/>
      <c r="S1178" s="13" t="str">
        <f t="shared" si="3"/>
        <v>202 - South American 1969 (Mean For Argentina, Bolivia, Brazil, Chile Colombia, Ecuador, Guyana, Paraguay,
Peru, Trinidad and Tobage, Venezuela)</v>
      </c>
    </row>
    <row r="1179" spans="4:19" x14ac:dyDescent="0.3">
      <c r="D1179" s="13" t="s">
        <v>289</v>
      </c>
      <c r="G1179" s="80">
        <v>203</v>
      </c>
      <c r="H1179" s="121" t="s">
        <v>602</v>
      </c>
      <c r="I1179" s="122"/>
      <c r="J1179" s="122"/>
      <c r="K1179" s="122"/>
      <c r="L1179" s="122"/>
      <c r="M1179" s="123"/>
      <c r="N1179" s="121" t="s">
        <v>405</v>
      </c>
      <c r="O1179" s="122"/>
      <c r="P1179" s="122"/>
      <c r="Q1179" s="123"/>
      <c r="S1179" s="13" t="str">
        <f t="shared" si="3"/>
        <v>203 - South American 1969 (Paraguay)</v>
      </c>
    </row>
    <row r="1180" spans="4:19" x14ac:dyDescent="0.3">
      <c r="D1180" s="13" t="s">
        <v>290</v>
      </c>
      <c r="G1180" s="79">
        <v>204</v>
      </c>
      <c r="H1180" s="124" t="s">
        <v>602</v>
      </c>
      <c r="I1180" s="125"/>
      <c r="J1180" s="125"/>
      <c r="K1180" s="125"/>
      <c r="L1180" s="125"/>
      <c r="M1180" s="126"/>
      <c r="N1180" s="124" t="s">
        <v>565</v>
      </c>
      <c r="O1180" s="125"/>
      <c r="P1180" s="125"/>
      <c r="Q1180" s="126"/>
      <c r="S1180" s="13" t="str">
        <f t="shared" si="3"/>
        <v>204 - South American 1969 (Peru)</v>
      </c>
    </row>
    <row r="1181" spans="4:19" x14ac:dyDescent="0.3">
      <c r="D1181" s="13" t="s">
        <v>291</v>
      </c>
      <c r="G1181" s="80">
        <v>205</v>
      </c>
      <c r="H1181" s="121" t="s">
        <v>602</v>
      </c>
      <c r="I1181" s="122"/>
      <c r="J1181" s="122"/>
      <c r="K1181" s="122"/>
      <c r="L1181" s="122"/>
      <c r="M1181" s="123"/>
      <c r="N1181" s="121" t="s">
        <v>511</v>
      </c>
      <c r="O1181" s="122"/>
      <c r="P1181" s="122"/>
      <c r="Q1181" s="123"/>
      <c r="S1181" s="13" t="str">
        <f t="shared" si="3"/>
        <v>205 - South American 1969 (Trinidad and Tobago)</v>
      </c>
    </row>
    <row r="1182" spans="4:19" x14ac:dyDescent="0.3">
      <c r="D1182" s="13" t="s">
        <v>292</v>
      </c>
      <c r="G1182" s="79">
        <v>206</v>
      </c>
      <c r="H1182" s="124" t="s">
        <v>602</v>
      </c>
      <c r="I1182" s="125"/>
      <c r="J1182" s="125"/>
      <c r="K1182" s="125"/>
      <c r="L1182" s="125"/>
      <c r="M1182" s="126"/>
      <c r="N1182" s="124" t="s">
        <v>566</v>
      </c>
      <c r="O1182" s="125"/>
      <c r="P1182" s="125"/>
      <c r="Q1182" s="126"/>
      <c r="S1182" s="13" t="str">
        <f t="shared" si="3"/>
        <v>206 - South American 1969 (Venezuela)</v>
      </c>
    </row>
    <row r="1183" spans="4:19" x14ac:dyDescent="0.3">
      <c r="D1183" s="13" t="s">
        <v>293</v>
      </c>
      <c r="G1183" s="80">
        <v>207</v>
      </c>
      <c r="H1183" s="121" t="s">
        <v>607</v>
      </c>
      <c r="I1183" s="122"/>
      <c r="J1183" s="122"/>
      <c r="K1183" s="122"/>
      <c r="L1183" s="122"/>
      <c r="M1183" s="123"/>
      <c r="N1183" s="121" t="s">
        <v>608</v>
      </c>
      <c r="O1183" s="122"/>
      <c r="P1183" s="122"/>
      <c r="Q1183" s="123"/>
      <c r="S1183" s="13" t="str">
        <f t="shared" si="3"/>
        <v>207 - South Asia (Singapore)</v>
      </c>
    </row>
    <row r="1184" spans="4:19" x14ac:dyDescent="0.3">
      <c r="D1184" s="13" t="s">
        <v>294</v>
      </c>
      <c r="G1184" s="79">
        <v>208</v>
      </c>
      <c r="H1184" s="124" t="s">
        <v>609</v>
      </c>
      <c r="I1184" s="125"/>
      <c r="J1184" s="125"/>
      <c r="K1184" s="125"/>
      <c r="L1184" s="125"/>
      <c r="M1184" s="126"/>
      <c r="N1184" s="124" t="s">
        <v>610</v>
      </c>
      <c r="O1184" s="125"/>
      <c r="P1184" s="125"/>
      <c r="Q1184" s="126"/>
      <c r="S1184" s="13" t="str">
        <f t="shared" si="3"/>
        <v>208 - Tananarive Observatory 1925 (Madagascar)</v>
      </c>
    </row>
    <row r="1185" spans="4:19" x14ac:dyDescent="0.3">
      <c r="D1185" s="13" t="s">
        <v>295</v>
      </c>
      <c r="G1185" s="80">
        <v>209</v>
      </c>
      <c r="H1185" s="121" t="s">
        <v>611</v>
      </c>
      <c r="I1185" s="122"/>
      <c r="J1185" s="122"/>
      <c r="K1185" s="122"/>
      <c r="L1185" s="122"/>
      <c r="M1185" s="123"/>
      <c r="N1185" s="121" t="s">
        <v>612</v>
      </c>
      <c r="O1185" s="122"/>
      <c r="P1185" s="122"/>
      <c r="Q1185" s="123"/>
      <c r="S1185" s="13" t="str">
        <f t="shared" si="3"/>
        <v>209 - Timbalai 1948 (Brunei, E Malaysia (Sabah Sarawak))</v>
      </c>
    </row>
    <row r="1186" spans="4:19" x14ac:dyDescent="0.3">
      <c r="D1186" s="13" t="s">
        <v>296</v>
      </c>
      <c r="G1186" s="79">
        <v>210</v>
      </c>
      <c r="H1186" s="124" t="s">
        <v>613</v>
      </c>
      <c r="I1186" s="125"/>
      <c r="J1186" s="125"/>
      <c r="K1186" s="125"/>
      <c r="L1186" s="125"/>
      <c r="M1186" s="126"/>
      <c r="N1186" s="124" t="s">
        <v>328</v>
      </c>
      <c r="O1186" s="125"/>
      <c r="P1186" s="125"/>
      <c r="Q1186" s="126"/>
      <c r="S1186" s="13" t="str">
        <f t="shared" si="3"/>
        <v>210 - Tokyo (Japan)</v>
      </c>
    </row>
    <row r="1187" spans="4:19" x14ac:dyDescent="0.3">
      <c r="D1187" s="13" t="s">
        <v>297</v>
      </c>
      <c r="G1187" s="80">
        <v>211</v>
      </c>
      <c r="H1187" s="121" t="s">
        <v>613</v>
      </c>
      <c r="I1187" s="122"/>
      <c r="J1187" s="122"/>
      <c r="K1187" s="122"/>
      <c r="L1187" s="122"/>
      <c r="M1187" s="123"/>
      <c r="N1187" s="121" t="s">
        <v>330</v>
      </c>
      <c r="O1187" s="122"/>
      <c r="P1187" s="122"/>
      <c r="Q1187" s="123"/>
      <c r="S1187" s="13" t="str">
        <f t="shared" si="3"/>
        <v>211 - Tokyo (Mean For Japan, South Korea, Okinawa)</v>
      </c>
    </row>
    <row r="1188" spans="4:19" x14ac:dyDescent="0.3">
      <c r="D1188" s="13" t="s">
        <v>298</v>
      </c>
      <c r="G1188" s="79">
        <v>212</v>
      </c>
      <c r="H1188" s="124" t="s">
        <v>613</v>
      </c>
      <c r="I1188" s="125"/>
      <c r="J1188" s="125"/>
      <c r="K1188" s="125"/>
      <c r="L1188" s="125"/>
      <c r="M1188" s="126"/>
      <c r="N1188" s="124" t="s">
        <v>614</v>
      </c>
      <c r="O1188" s="125"/>
      <c r="P1188" s="125"/>
      <c r="Q1188" s="126"/>
      <c r="S1188" s="13" t="str">
        <f t="shared" si="3"/>
        <v>212 - Tokyo (Okinawa)</v>
      </c>
    </row>
    <row r="1189" spans="4:19" x14ac:dyDescent="0.3">
      <c r="D1189" s="13" t="s">
        <v>299</v>
      </c>
      <c r="G1189" s="80">
        <v>213</v>
      </c>
      <c r="H1189" s="121" t="s">
        <v>613</v>
      </c>
      <c r="I1189" s="122"/>
      <c r="J1189" s="122"/>
      <c r="K1189" s="122"/>
      <c r="L1189" s="122"/>
      <c r="M1189" s="123"/>
      <c r="N1189" s="121" t="s">
        <v>483</v>
      </c>
      <c r="O1189" s="122"/>
      <c r="P1189" s="122"/>
      <c r="Q1189" s="123"/>
      <c r="S1189" s="13" t="str">
        <f t="shared" si="3"/>
        <v>213 - Tokyo (South Korea)</v>
      </c>
    </row>
    <row r="1190" spans="4:19" x14ac:dyDescent="0.3">
      <c r="D1190" s="13" t="s">
        <v>300</v>
      </c>
      <c r="G1190" s="79">
        <v>214</v>
      </c>
      <c r="H1190" s="124" t="s">
        <v>615</v>
      </c>
      <c r="I1190" s="125"/>
      <c r="J1190" s="125"/>
      <c r="K1190" s="125"/>
      <c r="L1190" s="125"/>
      <c r="M1190" s="126"/>
      <c r="N1190" s="124" t="s">
        <v>616</v>
      </c>
      <c r="O1190" s="125"/>
      <c r="P1190" s="125"/>
      <c r="Q1190" s="126"/>
      <c r="S1190" s="13" t="str">
        <f t="shared" si="3"/>
        <v>214 - Tristan Astro 1968 (Tristan Da Cunha)</v>
      </c>
    </row>
    <row r="1191" spans="4:19" x14ac:dyDescent="0.3">
      <c r="D1191" s="13" t="s">
        <v>301</v>
      </c>
      <c r="G1191" s="80">
        <v>215</v>
      </c>
      <c r="H1191" s="121" t="s">
        <v>617</v>
      </c>
      <c r="I1191" s="122"/>
      <c r="J1191" s="122"/>
      <c r="K1191" s="122"/>
      <c r="L1191" s="122"/>
      <c r="M1191" s="123"/>
      <c r="N1191" s="121" t="s">
        <v>618</v>
      </c>
      <c r="O1191" s="122"/>
      <c r="P1191" s="122"/>
      <c r="Q1191" s="123"/>
      <c r="S1191" s="13" t="str">
        <f t="shared" si="3"/>
        <v>215 - Viti Levu 1916 (Fiji (Viti Levu Island))</v>
      </c>
    </row>
    <row r="1192" spans="4:19" x14ac:dyDescent="0.3">
      <c r="D1192" s="13" t="s">
        <v>302</v>
      </c>
      <c r="G1192" s="79">
        <v>216</v>
      </c>
      <c r="H1192" s="124" t="s">
        <v>619</v>
      </c>
      <c r="I1192" s="125"/>
      <c r="J1192" s="125"/>
      <c r="K1192" s="125"/>
      <c r="L1192" s="125"/>
      <c r="M1192" s="126"/>
      <c r="N1192" s="124" t="s">
        <v>534</v>
      </c>
      <c r="O1192" s="125"/>
      <c r="P1192" s="125"/>
      <c r="Q1192" s="126"/>
      <c r="S1192" s="13" t="str">
        <f t="shared" si="3"/>
        <v>216 - Voirol 1960 (Algeria)</v>
      </c>
    </row>
    <row r="1193" spans="4:19" x14ac:dyDescent="0.3">
      <c r="D1193" s="13" t="s">
        <v>303</v>
      </c>
      <c r="G1193" s="80">
        <v>217</v>
      </c>
      <c r="H1193" s="121" t="s">
        <v>620</v>
      </c>
      <c r="I1193" s="122"/>
      <c r="J1193" s="122"/>
      <c r="K1193" s="122"/>
      <c r="L1193" s="122"/>
      <c r="M1193" s="123"/>
      <c r="N1193" s="121" t="s">
        <v>621</v>
      </c>
      <c r="O1193" s="122"/>
      <c r="P1193" s="122"/>
      <c r="Q1193" s="123"/>
      <c r="S1193" s="13" t="str">
        <f t="shared" si="3"/>
        <v>217 - Wake Island Astro 1952 (Wake Atoll)</v>
      </c>
    </row>
    <row r="1194" spans="4:19" x14ac:dyDescent="0.3">
      <c r="D1194" s="13" t="s">
        <v>304</v>
      </c>
      <c r="G1194" s="79">
        <v>218</v>
      </c>
      <c r="H1194" s="124" t="s">
        <v>622</v>
      </c>
      <c r="I1194" s="125"/>
      <c r="J1194" s="125"/>
      <c r="K1194" s="125"/>
      <c r="L1194" s="125"/>
      <c r="M1194" s="126"/>
      <c r="N1194" s="124" t="s">
        <v>623</v>
      </c>
      <c r="O1194" s="125"/>
      <c r="P1194" s="125"/>
      <c r="Q1194" s="126"/>
      <c r="S1194" s="13" t="str">
        <f t="shared" si="3"/>
        <v>218 - Wake-Eniwetok 1960 (Marshall Islands)</v>
      </c>
    </row>
    <row r="1195" spans="4:19" x14ac:dyDescent="0.3">
      <c r="D1195" s="13" t="s">
        <v>305</v>
      </c>
      <c r="G1195" s="80">
        <v>219</v>
      </c>
      <c r="H1195" s="121" t="s">
        <v>624</v>
      </c>
      <c r="I1195" s="122"/>
      <c r="J1195" s="122"/>
      <c r="K1195" s="122"/>
      <c r="L1195" s="122"/>
      <c r="M1195" s="123"/>
      <c r="N1195" s="121" t="s">
        <v>625</v>
      </c>
      <c r="O1195" s="122"/>
      <c r="P1195" s="122"/>
      <c r="Q1195" s="123"/>
      <c r="S1195" s="13" t="str">
        <f t="shared" si="3"/>
        <v>219 - WGS 1972 (Global Definition)</v>
      </c>
    </row>
    <row r="1196" spans="4:19" x14ac:dyDescent="0.3">
      <c r="D1196" s="13" t="s">
        <v>306</v>
      </c>
      <c r="G1196" s="79">
        <v>220</v>
      </c>
      <c r="H1196" s="124" t="s">
        <v>626</v>
      </c>
      <c r="I1196" s="125"/>
      <c r="J1196" s="125"/>
      <c r="K1196" s="125"/>
      <c r="L1196" s="125"/>
      <c r="M1196" s="126"/>
      <c r="N1196" s="124" t="s">
        <v>625</v>
      </c>
      <c r="O1196" s="125"/>
      <c r="P1196" s="125"/>
      <c r="Q1196" s="126"/>
      <c r="S1196" s="13" t="str">
        <f t="shared" si="3"/>
        <v>220 - WGS 1984 (Global Definition)</v>
      </c>
    </row>
    <row r="1197" spans="4:19" x14ac:dyDescent="0.3">
      <c r="D1197" s="13" t="s">
        <v>307</v>
      </c>
      <c r="G1197" s="80">
        <v>221</v>
      </c>
      <c r="H1197" s="121" t="s">
        <v>627</v>
      </c>
      <c r="I1197" s="122"/>
      <c r="J1197" s="122"/>
      <c r="K1197" s="122"/>
      <c r="L1197" s="122"/>
      <c r="M1197" s="123"/>
      <c r="N1197" s="121" t="s">
        <v>628</v>
      </c>
      <c r="O1197" s="122"/>
      <c r="P1197" s="122"/>
      <c r="Q1197" s="123"/>
      <c r="S1197" s="13" t="str">
        <f t="shared" si="3"/>
        <v>221 - Yacare (Uruguay)</v>
      </c>
    </row>
    <row r="1198" spans="4:19" x14ac:dyDescent="0.3">
      <c r="D1198" s="13" t="s">
        <v>308</v>
      </c>
      <c r="G1198" s="79">
        <v>222</v>
      </c>
      <c r="H1198" s="124" t="s">
        <v>629</v>
      </c>
      <c r="I1198" s="125"/>
      <c r="J1198" s="125"/>
      <c r="K1198" s="125"/>
      <c r="L1198" s="125"/>
      <c r="M1198" s="126"/>
      <c r="N1198" s="124" t="s">
        <v>630</v>
      </c>
      <c r="O1198" s="125"/>
      <c r="P1198" s="125"/>
      <c r="Q1198" s="126"/>
      <c r="S1198" s="13" t="str">
        <f t="shared" si="3"/>
        <v>222 - Zanderij (Suriname)</v>
      </c>
    </row>
    <row r="1199" spans="4:19" x14ac:dyDescent="0.3">
      <c r="S1199" s="13" t="str">
        <f t="shared" ref="S1199:S1201" si="4">G1199 &amp; " (" &amp; M1199 &amp; ")"</f>
        <v xml:space="preserve"> ()</v>
      </c>
    </row>
    <row r="1200" spans="4:19" x14ac:dyDescent="0.3">
      <c r="S1200" s="13" t="str">
        <f t="shared" si="4"/>
        <v xml:space="preserve"> ()</v>
      </c>
    </row>
    <row r="1201" spans="19:19" x14ac:dyDescent="0.3">
      <c r="S1201" s="13" t="str">
        <f t="shared" si="4"/>
        <v xml:space="preserve"> ()</v>
      </c>
    </row>
  </sheetData>
  <mergeCells count="503">
    <mergeCell ref="C44:D45"/>
    <mergeCell ref="B13:P13"/>
    <mergeCell ref="F15:G15"/>
    <mergeCell ref="C23:D23"/>
    <mergeCell ref="C21:D21"/>
    <mergeCell ref="F25:G25"/>
    <mergeCell ref="F27:G27"/>
    <mergeCell ref="F29:P29"/>
    <mergeCell ref="F32:P32"/>
    <mergeCell ref="F41:P41"/>
    <mergeCell ref="F44:I45"/>
    <mergeCell ref="F49:P49"/>
    <mergeCell ref="F52:I52"/>
    <mergeCell ref="O5:P5"/>
    <mergeCell ref="C17:D17"/>
    <mergeCell ref="C27:D27"/>
    <mergeCell ref="G50:H50"/>
    <mergeCell ref="G51:H51"/>
    <mergeCell ref="F53:J53"/>
    <mergeCell ref="M67:P67"/>
    <mergeCell ref="F23:P24"/>
    <mergeCell ref="F33:G33"/>
    <mergeCell ref="F19:G19"/>
    <mergeCell ref="F36:G36"/>
    <mergeCell ref="C12:F12"/>
    <mergeCell ref="B71:E71"/>
    <mergeCell ref="L70:P70"/>
    <mergeCell ref="F6:H6"/>
    <mergeCell ref="F7:H7"/>
    <mergeCell ref="F39:G39"/>
    <mergeCell ref="F42:G42"/>
    <mergeCell ref="H42:I42"/>
    <mergeCell ref="H981:M981"/>
    <mergeCell ref="N981:Q981"/>
    <mergeCell ref="B72:P72"/>
    <mergeCell ref="B73:P77"/>
    <mergeCell ref="B63:D63"/>
    <mergeCell ref="B67:D67"/>
    <mergeCell ref="M63:P63"/>
    <mergeCell ref="C6:D6"/>
    <mergeCell ref="C7:D7"/>
    <mergeCell ref="C15:D15"/>
    <mergeCell ref="C47:D47"/>
    <mergeCell ref="F47:G47"/>
    <mergeCell ref="C49:D49"/>
    <mergeCell ref="G63:J63"/>
    <mergeCell ref="J69:K69"/>
    <mergeCell ref="F30:G30"/>
    <mergeCell ref="C29:D30"/>
    <mergeCell ref="C41:D41"/>
    <mergeCell ref="C32:D32"/>
    <mergeCell ref="J70:K70"/>
    <mergeCell ref="L69:P69"/>
    <mergeCell ref="N976:Q976"/>
    <mergeCell ref="H977:M977"/>
    <mergeCell ref="N977:Q977"/>
    <mergeCell ref="H978:M978"/>
    <mergeCell ref="N978:Q978"/>
    <mergeCell ref="H979:M979"/>
    <mergeCell ref="N979:Q979"/>
    <mergeCell ref="H980:M980"/>
    <mergeCell ref="N980:Q980"/>
    <mergeCell ref="B3:P3"/>
    <mergeCell ref="F18:G18"/>
    <mergeCell ref="G60:H60"/>
    <mergeCell ref="H989:M989"/>
    <mergeCell ref="N989:Q989"/>
    <mergeCell ref="H990:M990"/>
    <mergeCell ref="N990:Q990"/>
    <mergeCell ref="H991:M991"/>
    <mergeCell ref="N991:Q991"/>
    <mergeCell ref="H986:M986"/>
    <mergeCell ref="N986:Q986"/>
    <mergeCell ref="H987:M987"/>
    <mergeCell ref="N987:Q987"/>
    <mergeCell ref="H988:M988"/>
    <mergeCell ref="N988:Q988"/>
    <mergeCell ref="H983:M983"/>
    <mergeCell ref="N983:Q983"/>
    <mergeCell ref="H984:M984"/>
    <mergeCell ref="N984:Q984"/>
    <mergeCell ref="H985:M985"/>
    <mergeCell ref="N985:Q985"/>
    <mergeCell ref="H982:M982"/>
    <mergeCell ref="N982:Q982"/>
    <mergeCell ref="H976:M976"/>
    <mergeCell ref="H995:M995"/>
    <mergeCell ref="N995:Q995"/>
    <mergeCell ref="H996:M996"/>
    <mergeCell ref="N996:Q996"/>
    <mergeCell ref="H997:M997"/>
    <mergeCell ref="N997:Q997"/>
    <mergeCell ref="H992:M992"/>
    <mergeCell ref="N992:Q992"/>
    <mergeCell ref="H993:M993"/>
    <mergeCell ref="N993:Q993"/>
    <mergeCell ref="H994:M994"/>
    <mergeCell ref="N994:Q994"/>
    <mergeCell ref="H1001:M1001"/>
    <mergeCell ref="N1001:Q1001"/>
    <mergeCell ref="H1002:M1002"/>
    <mergeCell ref="N1002:Q1002"/>
    <mergeCell ref="H1003:M1003"/>
    <mergeCell ref="N1003:Q1003"/>
    <mergeCell ref="H998:M998"/>
    <mergeCell ref="N998:Q998"/>
    <mergeCell ref="H999:M999"/>
    <mergeCell ref="N999:Q999"/>
    <mergeCell ref="H1000:M1000"/>
    <mergeCell ref="N1000:Q1000"/>
    <mergeCell ref="H1007:M1007"/>
    <mergeCell ref="N1007:Q1007"/>
    <mergeCell ref="H1008:M1008"/>
    <mergeCell ref="N1008:Q1008"/>
    <mergeCell ref="H1009:M1009"/>
    <mergeCell ref="N1009:Q1009"/>
    <mergeCell ref="H1004:M1004"/>
    <mergeCell ref="N1004:Q1004"/>
    <mergeCell ref="H1005:M1005"/>
    <mergeCell ref="N1005:Q1005"/>
    <mergeCell ref="H1006:M1006"/>
    <mergeCell ref="N1006:Q1006"/>
    <mergeCell ref="H1013:M1013"/>
    <mergeCell ref="N1013:Q1013"/>
    <mergeCell ref="H1014:M1014"/>
    <mergeCell ref="N1014:Q1014"/>
    <mergeCell ref="H1015:M1015"/>
    <mergeCell ref="N1015:Q1015"/>
    <mergeCell ref="H1010:M1010"/>
    <mergeCell ref="N1010:Q1010"/>
    <mergeCell ref="H1011:M1011"/>
    <mergeCell ref="N1011:Q1011"/>
    <mergeCell ref="H1012:M1012"/>
    <mergeCell ref="N1012:Q1012"/>
    <mergeCell ref="H1019:M1019"/>
    <mergeCell ref="N1019:Q1019"/>
    <mergeCell ref="H1020:M1020"/>
    <mergeCell ref="N1020:Q1020"/>
    <mergeCell ref="H1021:M1021"/>
    <mergeCell ref="N1021:Q1021"/>
    <mergeCell ref="H1016:M1016"/>
    <mergeCell ref="N1016:Q1016"/>
    <mergeCell ref="H1017:M1017"/>
    <mergeCell ref="N1017:Q1017"/>
    <mergeCell ref="H1018:M1018"/>
    <mergeCell ref="N1018:Q1018"/>
    <mergeCell ref="H1025:M1025"/>
    <mergeCell ref="N1025:Q1025"/>
    <mergeCell ref="H1026:M1026"/>
    <mergeCell ref="N1026:Q1026"/>
    <mergeCell ref="H1027:M1027"/>
    <mergeCell ref="N1027:Q1027"/>
    <mergeCell ref="H1022:M1022"/>
    <mergeCell ref="N1022:Q1022"/>
    <mergeCell ref="H1023:M1023"/>
    <mergeCell ref="N1023:Q1023"/>
    <mergeCell ref="H1024:M1024"/>
    <mergeCell ref="N1024:Q1024"/>
    <mergeCell ref="H1031:M1031"/>
    <mergeCell ref="N1031:Q1031"/>
    <mergeCell ref="H1032:M1032"/>
    <mergeCell ref="N1032:Q1032"/>
    <mergeCell ref="H1033:M1033"/>
    <mergeCell ref="N1033:Q1033"/>
    <mergeCell ref="H1028:M1028"/>
    <mergeCell ref="N1028:Q1028"/>
    <mergeCell ref="H1029:M1029"/>
    <mergeCell ref="N1029:Q1029"/>
    <mergeCell ref="H1030:M1030"/>
    <mergeCell ref="N1030:Q1030"/>
    <mergeCell ref="H1038:M1038"/>
    <mergeCell ref="N1038:Q1038"/>
    <mergeCell ref="H1039:M1039"/>
    <mergeCell ref="N1039:Q1039"/>
    <mergeCell ref="H1034:M1034"/>
    <mergeCell ref="N1034:Q1034"/>
    <mergeCell ref="H1035:M1035"/>
    <mergeCell ref="N1035:Q1035"/>
    <mergeCell ref="H1036:M1036"/>
    <mergeCell ref="N1036:Q1036"/>
    <mergeCell ref="H1104:M1104"/>
    <mergeCell ref="N1104:Q1104"/>
    <mergeCell ref="H1105:M1105"/>
    <mergeCell ref="N1105:Q1105"/>
    <mergeCell ref="H1106:M1106"/>
    <mergeCell ref="N1106:Q1106"/>
    <mergeCell ref="H1103:M1103"/>
    <mergeCell ref="N1103:Q1103"/>
    <mergeCell ref="H1046:M1046"/>
    <mergeCell ref="N1046:Q1046"/>
    <mergeCell ref="H1047:M1047"/>
    <mergeCell ref="N1047:Q1047"/>
    <mergeCell ref="H1048:M1048"/>
    <mergeCell ref="N1048:Q1048"/>
    <mergeCell ref="H1049:M1049"/>
    <mergeCell ref="N1049:Q1049"/>
    <mergeCell ref="H1050:M1050"/>
    <mergeCell ref="N1050:Q1050"/>
    <mergeCell ref="H1051:M1051"/>
    <mergeCell ref="N1051:Q1051"/>
    <mergeCell ref="H1056:M1056"/>
    <mergeCell ref="N1056:Q1056"/>
    <mergeCell ref="H1057:M1057"/>
    <mergeCell ref="N1057:Q1057"/>
    <mergeCell ref="H1110:M1110"/>
    <mergeCell ref="N1110:Q1110"/>
    <mergeCell ref="H1111:M1111"/>
    <mergeCell ref="N1111:Q1111"/>
    <mergeCell ref="H1112:M1112"/>
    <mergeCell ref="N1112:Q1112"/>
    <mergeCell ref="H1107:M1107"/>
    <mergeCell ref="N1107:Q1107"/>
    <mergeCell ref="H1108:M1108"/>
    <mergeCell ref="N1108:Q1108"/>
    <mergeCell ref="H1109:M1109"/>
    <mergeCell ref="N1109:Q1109"/>
    <mergeCell ref="H1040:M1040"/>
    <mergeCell ref="N1040:Q1040"/>
    <mergeCell ref="H1041:M1041"/>
    <mergeCell ref="N1041:Q1041"/>
    <mergeCell ref="H1042:M1042"/>
    <mergeCell ref="N1042:Q1042"/>
    <mergeCell ref="H1037:M1037"/>
    <mergeCell ref="N1037:Q1037"/>
    <mergeCell ref="H1061:M1061"/>
    <mergeCell ref="N1061:Q1061"/>
    <mergeCell ref="H1043:M1043"/>
    <mergeCell ref="N1043:Q1043"/>
    <mergeCell ref="H1044:M1044"/>
    <mergeCell ref="N1044:Q1044"/>
    <mergeCell ref="H1045:M1045"/>
    <mergeCell ref="N1045:Q1045"/>
    <mergeCell ref="H1055:M1055"/>
    <mergeCell ref="N1055:Q1055"/>
    <mergeCell ref="H1052:M1052"/>
    <mergeCell ref="N1052:Q1052"/>
    <mergeCell ref="H1053:M1053"/>
    <mergeCell ref="N1053:Q1053"/>
    <mergeCell ref="H1054:M1054"/>
    <mergeCell ref="N1054:Q1054"/>
    <mergeCell ref="H1062:M1062"/>
    <mergeCell ref="N1062:Q1062"/>
    <mergeCell ref="H1063:M1063"/>
    <mergeCell ref="N1063:Q1063"/>
    <mergeCell ref="H1058:M1058"/>
    <mergeCell ref="N1058:Q1058"/>
    <mergeCell ref="H1059:M1059"/>
    <mergeCell ref="N1059:Q1059"/>
    <mergeCell ref="H1060:M1060"/>
    <mergeCell ref="N1060:Q1060"/>
    <mergeCell ref="H1067:M1067"/>
    <mergeCell ref="N1067:Q1067"/>
    <mergeCell ref="H1068:M1068"/>
    <mergeCell ref="N1068:Q1068"/>
    <mergeCell ref="H1069:M1069"/>
    <mergeCell ref="N1069:Q1069"/>
    <mergeCell ref="H1064:M1064"/>
    <mergeCell ref="N1064:Q1064"/>
    <mergeCell ref="H1065:M1065"/>
    <mergeCell ref="N1065:Q1065"/>
    <mergeCell ref="H1066:M1066"/>
    <mergeCell ref="N1066:Q1066"/>
    <mergeCell ref="H1073:M1073"/>
    <mergeCell ref="N1073:Q1073"/>
    <mergeCell ref="H1074:M1074"/>
    <mergeCell ref="N1074:Q1074"/>
    <mergeCell ref="H1075:M1075"/>
    <mergeCell ref="N1075:Q1075"/>
    <mergeCell ref="H1070:M1070"/>
    <mergeCell ref="N1070:Q1070"/>
    <mergeCell ref="H1071:M1071"/>
    <mergeCell ref="N1071:Q1071"/>
    <mergeCell ref="H1072:M1072"/>
    <mergeCell ref="N1072:Q1072"/>
    <mergeCell ref="H1079:M1079"/>
    <mergeCell ref="N1079:Q1079"/>
    <mergeCell ref="H1080:M1080"/>
    <mergeCell ref="N1080:Q1080"/>
    <mergeCell ref="H1081:M1081"/>
    <mergeCell ref="N1081:Q1081"/>
    <mergeCell ref="H1076:M1076"/>
    <mergeCell ref="N1076:Q1076"/>
    <mergeCell ref="H1077:M1077"/>
    <mergeCell ref="N1077:Q1077"/>
    <mergeCell ref="H1078:M1078"/>
    <mergeCell ref="N1078:Q1078"/>
    <mergeCell ref="H1085:M1085"/>
    <mergeCell ref="N1085:Q1085"/>
    <mergeCell ref="H1086:M1086"/>
    <mergeCell ref="N1086:Q1086"/>
    <mergeCell ref="H1087:M1087"/>
    <mergeCell ref="N1087:Q1087"/>
    <mergeCell ref="H1082:M1082"/>
    <mergeCell ref="N1082:Q1082"/>
    <mergeCell ref="H1083:M1083"/>
    <mergeCell ref="N1083:Q1083"/>
    <mergeCell ref="H1084:M1084"/>
    <mergeCell ref="N1084:Q1084"/>
    <mergeCell ref="H1091:M1091"/>
    <mergeCell ref="N1091:Q1091"/>
    <mergeCell ref="H1092:M1092"/>
    <mergeCell ref="N1092:Q1092"/>
    <mergeCell ref="H1093:M1093"/>
    <mergeCell ref="N1093:Q1093"/>
    <mergeCell ref="H1088:M1088"/>
    <mergeCell ref="N1088:Q1088"/>
    <mergeCell ref="H1089:M1089"/>
    <mergeCell ref="N1089:Q1089"/>
    <mergeCell ref="H1090:M1090"/>
    <mergeCell ref="N1090:Q1090"/>
    <mergeCell ref="H1097:M1097"/>
    <mergeCell ref="N1097:Q1097"/>
    <mergeCell ref="H1098:M1098"/>
    <mergeCell ref="N1098:Q1098"/>
    <mergeCell ref="H1099:M1099"/>
    <mergeCell ref="N1099:Q1099"/>
    <mergeCell ref="H1094:M1094"/>
    <mergeCell ref="N1094:Q1094"/>
    <mergeCell ref="H1095:M1095"/>
    <mergeCell ref="N1095:Q1095"/>
    <mergeCell ref="H1096:M1096"/>
    <mergeCell ref="N1096:Q1096"/>
    <mergeCell ref="H1119:M1119"/>
    <mergeCell ref="N1119:Q1119"/>
    <mergeCell ref="H1120:M1120"/>
    <mergeCell ref="N1120:Q1120"/>
    <mergeCell ref="H1121:M1121"/>
    <mergeCell ref="N1121:Q1121"/>
    <mergeCell ref="H1100:M1100"/>
    <mergeCell ref="N1100:Q1100"/>
    <mergeCell ref="H1101:M1101"/>
    <mergeCell ref="N1101:Q1101"/>
    <mergeCell ref="H1102:M1102"/>
    <mergeCell ref="N1102:Q1102"/>
    <mergeCell ref="H1116:M1116"/>
    <mergeCell ref="N1116:Q1116"/>
    <mergeCell ref="H1117:M1117"/>
    <mergeCell ref="N1117:Q1117"/>
    <mergeCell ref="H1118:M1118"/>
    <mergeCell ref="N1118:Q1118"/>
    <mergeCell ref="H1113:M1113"/>
    <mergeCell ref="N1113:Q1113"/>
    <mergeCell ref="H1114:M1114"/>
    <mergeCell ref="N1114:Q1114"/>
    <mergeCell ref="H1115:M1115"/>
    <mergeCell ref="N1115:Q1115"/>
    <mergeCell ref="H1125:M1125"/>
    <mergeCell ref="N1125:Q1125"/>
    <mergeCell ref="H1126:M1126"/>
    <mergeCell ref="N1126:Q1126"/>
    <mergeCell ref="H1127:M1127"/>
    <mergeCell ref="N1127:Q1127"/>
    <mergeCell ref="H1122:M1122"/>
    <mergeCell ref="N1122:Q1122"/>
    <mergeCell ref="H1123:M1123"/>
    <mergeCell ref="N1123:Q1123"/>
    <mergeCell ref="H1124:M1124"/>
    <mergeCell ref="N1124:Q1124"/>
    <mergeCell ref="H1131:M1131"/>
    <mergeCell ref="N1131:Q1131"/>
    <mergeCell ref="H1132:M1132"/>
    <mergeCell ref="N1132:Q1132"/>
    <mergeCell ref="H1133:M1133"/>
    <mergeCell ref="N1133:Q1133"/>
    <mergeCell ref="H1128:M1128"/>
    <mergeCell ref="N1128:Q1128"/>
    <mergeCell ref="H1129:M1129"/>
    <mergeCell ref="N1129:Q1129"/>
    <mergeCell ref="H1130:M1130"/>
    <mergeCell ref="N1130:Q1130"/>
    <mergeCell ref="H1137:M1137"/>
    <mergeCell ref="N1137:Q1137"/>
    <mergeCell ref="H1138:M1138"/>
    <mergeCell ref="N1138:Q1138"/>
    <mergeCell ref="H1139:M1139"/>
    <mergeCell ref="N1139:Q1139"/>
    <mergeCell ref="H1134:M1134"/>
    <mergeCell ref="N1134:Q1134"/>
    <mergeCell ref="H1135:M1135"/>
    <mergeCell ref="N1135:Q1135"/>
    <mergeCell ref="H1136:M1136"/>
    <mergeCell ref="N1136:Q1136"/>
    <mergeCell ref="H1143:M1143"/>
    <mergeCell ref="N1143:Q1143"/>
    <mergeCell ref="H1144:M1144"/>
    <mergeCell ref="N1144:Q1144"/>
    <mergeCell ref="H1145:M1145"/>
    <mergeCell ref="N1145:Q1145"/>
    <mergeCell ref="H1140:M1140"/>
    <mergeCell ref="N1140:Q1140"/>
    <mergeCell ref="H1141:M1141"/>
    <mergeCell ref="N1141:Q1141"/>
    <mergeCell ref="H1142:M1142"/>
    <mergeCell ref="N1142:Q1142"/>
    <mergeCell ref="H1149:M1149"/>
    <mergeCell ref="N1149:Q1149"/>
    <mergeCell ref="H1150:M1150"/>
    <mergeCell ref="N1150:Q1150"/>
    <mergeCell ref="H1151:M1151"/>
    <mergeCell ref="N1151:Q1151"/>
    <mergeCell ref="H1146:M1146"/>
    <mergeCell ref="N1146:Q1146"/>
    <mergeCell ref="H1147:M1147"/>
    <mergeCell ref="N1147:Q1147"/>
    <mergeCell ref="H1148:M1148"/>
    <mergeCell ref="N1148:Q1148"/>
    <mergeCell ref="H1155:M1155"/>
    <mergeCell ref="N1155:Q1155"/>
    <mergeCell ref="H1156:M1156"/>
    <mergeCell ref="N1156:Q1156"/>
    <mergeCell ref="H1157:M1157"/>
    <mergeCell ref="N1157:Q1157"/>
    <mergeCell ref="H1152:M1152"/>
    <mergeCell ref="N1152:Q1152"/>
    <mergeCell ref="H1153:M1153"/>
    <mergeCell ref="N1153:Q1153"/>
    <mergeCell ref="H1154:M1154"/>
    <mergeCell ref="N1154:Q1154"/>
    <mergeCell ref="H1161:M1161"/>
    <mergeCell ref="N1161:Q1161"/>
    <mergeCell ref="H1162:M1162"/>
    <mergeCell ref="N1162:Q1162"/>
    <mergeCell ref="H1163:M1163"/>
    <mergeCell ref="N1163:Q1163"/>
    <mergeCell ref="H1158:M1158"/>
    <mergeCell ref="N1158:Q1158"/>
    <mergeCell ref="H1159:M1159"/>
    <mergeCell ref="N1159:Q1159"/>
    <mergeCell ref="H1160:M1160"/>
    <mergeCell ref="N1160:Q1160"/>
    <mergeCell ref="H1167:M1167"/>
    <mergeCell ref="N1167:Q1167"/>
    <mergeCell ref="H1168:M1168"/>
    <mergeCell ref="N1168:Q1168"/>
    <mergeCell ref="H1169:M1169"/>
    <mergeCell ref="N1169:Q1169"/>
    <mergeCell ref="H1164:M1164"/>
    <mergeCell ref="N1164:Q1164"/>
    <mergeCell ref="H1165:M1165"/>
    <mergeCell ref="N1165:Q1165"/>
    <mergeCell ref="H1166:M1166"/>
    <mergeCell ref="N1166:Q1166"/>
    <mergeCell ref="H1173:M1173"/>
    <mergeCell ref="N1173:Q1173"/>
    <mergeCell ref="H1174:M1174"/>
    <mergeCell ref="N1174:Q1174"/>
    <mergeCell ref="H1175:M1175"/>
    <mergeCell ref="N1175:Q1175"/>
    <mergeCell ref="H1170:M1170"/>
    <mergeCell ref="N1170:Q1170"/>
    <mergeCell ref="H1171:M1171"/>
    <mergeCell ref="N1171:Q1171"/>
    <mergeCell ref="H1172:M1172"/>
    <mergeCell ref="N1172:Q1172"/>
    <mergeCell ref="H1179:M1179"/>
    <mergeCell ref="N1179:Q1179"/>
    <mergeCell ref="H1180:M1180"/>
    <mergeCell ref="N1180:Q1180"/>
    <mergeCell ref="H1181:M1181"/>
    <mergeCell ref="N1181:Q1181"/>
    <mergeCell ref="H1176:M1176"/>
    <mergeCell ref="N1176:Q1176"/>
    <mergeCell ref="H1177:M1177"/>
    <mergeCell ref="N1177:Q1177"/>
    <mergeCell ref="H1178:M1178"/>
    <mergeCell ref="N1178:Q1178"/>
    <mergeCell ref="N1190:Q1190"/>
    <mergeCell ref="H1185:M1185"/>
    <mergeCell ref="N1185:Q1185"/>
    <mergeCell ref="H1186:M1186"/>
    <mergeCell ref="N1186:Q1186"/>
    <mergeCell ref="H1187:M1187"/>
    <mergeCell ref="N1187:Q1187"/>
    <mergeCell ref="H1182:M1182"/>
    <mergeCell ref="N1182:Q1182"/>
    <mergeCell ref="H1183:M1183"/>
    <mergeCell ref="N1183:Q1183"/>
    <mergeCell ref="H1184:M1184"/>
    <mergeCell ref="N1184:Q1184"/>
    <mergeCell ref="H1197:M1197"/>
    <mergeCell ref="N1197:Q1197"/>
    <mergeCell ref="H1198:M1198"/>
    <mergeCell ref="N1198:Q1198"/>
    <mergeCell ref="F21:H21"/>
    <mergeCell ref="I25:J25"/>
    <mergeCell ref="K25:L25"/>
    <mergeCell ref="H1194:M1194"/>
    <mergeCell ref="N1194:Q1194"/>
    <mergeCell ref="H1195:M1195"/>
    <mergeCell ref="N1195:Q1195"/>
    <mergeCell ref="H1196:M1196"/>
    <mergeCell ref="N1196:Q1196"/>
    <mergeCell ref="H1191:M1191"/>
    <mergeCell ref="N1191:Q1191"/>
    <mergeCell ref="H1192:M1192"/>
    <mergeCell ref="N1192:Q1192"/>
    <mergeCell ref="H1193:M1193"/>
    <mergeCell ref="N1193:Q1193"/>
    <mergeCell ref="H1188:M1188"/>
    <mergeCell ref="N1188:Q1188"/>
    <mergeCell ref="H1189:M1189"/>
    <mergeCell ref="N1189:Q1189"/>
    <mergeCell ref="H1190:M1190"/>
  </mergeCells>
  <phoneticPr fontId="2" type="noConversion"/>
  <conditionalFormatting sqref="D976">
    <cfRule type="cellIs" dxfId="28" priority="67" operator="equal">
      <formula>#REF!</formula>
    </cfRule>
  </conditionalFormatting>
  <conditionalFormatting sqref="H18">
    <cfRule type="cellIs" dxfId="27" priority="46" operator="notEqual">
      <formula>1</formula>
    </cfRule>
  </conditionalFormatting>
  <conditionalFormatting sqref="I18">
    <cfRule type="cellIs" dxfId="26" priority="45" operator="notEqual">
      <formula>1</formula>
    </cfRule>
  </conditionalFormatting>
  <conditionalFormatting sqref="J18">
    <cfRule type="cellIs" dxfId="25" priority="44" operator="notEqual">
      <formula>5</formula>
    </cfRule>
  </conditionalFormatting>
  <conditionalFormatting sqref="K18">
    <cfRule type="cellIs" dxfId="24" priority="43" operator="notEqual">
      <formula>1</formula>
    </cfRule>
  </conditionalFormatting>
  <conditionalFormatting sqref="L18">
    <cfRule type="cellIs" dxfId="23" priority="42" operator="notEqual">
      <formula>1</formula>
    </cfRule>
  </conditionalFormatting>
  <conditionalFormatting sqref="M18">
    <cfRule type="cellIs" dxfId="22" priority="41" operator="notEqual">
      <formula>0</formula>
    </cfRule>
  </conditionalFormatting>
  <conditionalFormatting sqref="N18">
    <cfRule type="cellIs" dxfId="21" priority="40" operator="notEqual">
      <formula>0</formula>
    </cfRule>
  </conditionalFormatting>
  <conditionalFormatting sqref="F21:H21">
    <cfRule type="cellIs" dxfId="20" priority="39" operator="equal">
      <formula>$D$976</formula>
    </cfRule>
  </conditionalFormatting>
  <conditionalFormatting sqref="K25:L25">
    <cfRule type="expression" dxfId="19" priority="36">
      <formula>$F$25="RTCM"</formula>
    </cfRule>
  </conditionalFormatting>
  <conditionalFormatting sqref="H34:H35 J35 H39 J39">
    <cfRule type="expression" dxfId="18" priority="30">
      <formula>$F$33="Default Settings :"</formula>
    </cfRule>
  </conditionalFormatting>
  <conditionalFormatting sqref="J34">
    <cfRule type="expression" dxfId="17" priority="28">
      <formula>$F$33="Default Settings :"</formula>
    </cfRule>
  </conditionalFormatting>
  <conditionalFormatting sqref="J42">
    <cfRule type="expression" dxfId="16" priority="12">
      <formula>$H$42="Duty Cycle :"</formula>
    </cfRule>
  </conditionalFormatting>
  <conditionalFormatting sqref="F15:G15">
    <cfRule type="cellIs" dxfId="15" priority="76" operator="equal">
      <formula>#REF!</formula>
    </cfRule>
  </conditionalFormatting>
  <conditionalFormatting sqref="F25">
    <cfRule type="cellIs" dxfId="14" priority="77" operator="equal">
      <formula>#REF!</formula>
    </cfRule>
  </conditionalFormatting>
  <conditionalFormatting sqref="F27">
    <cfRule type="cellIs" dxfId="13" priority="78" operator="equal">
      <formula>#REF!</formula>
    </cfRule>
  </conditionalFormatting>
  <conditionalFormatting sqref="F30:G30">
    <cfRule type="cellIs" dxfId="12" priority="79" operator="equal">
      <formula>#REF!</formula>
    </cfRule>
  </conditionalFormatting>
  <conditionalFormatting sqref="F47:G47">
    <cfRule type="cellIs" dxfId="11" priority="81" operator="equal">
      <formula>#REF!</formula>
    </cfRule>
  </conditionalFormatting>
  <conditionalFormatting sqref="G50:H50">
    <cfRule type="cellIs" dxfId="10" priority="82" operator="equal">
      <formula>#REF!</formula>
    </cfRule>
  </conditionalFormatting>
  <conditionalFormatting sqref="G51:H51">
    <cfRule type="cellIs" dxfId="9" priority="83" operator="equal">
      <formula>#REF!</formula>
    </cfRule>
  </conditionalFormatting>
  <conditionalFormatting sqref="F18:G19">
    <cfRule type="cellIs" dxfId="5" priority="90" operator="equal">
      <formula>#REF!</formula>
    </cfRule>
  </conditionalFormatting>
  <conditionalFormatting sqref="F33:G33 F36:G36 F39:G39">
    <cfRule type="cellIs" dxfId="4" priority="91" operator="equal">
      <formula>#REF!</formula>
    </cfRule>
  </conditionalFormatting>
  <conditionalFormatting sqref="F42:G42">
    <cfRule type="cellIs" dxfId="3" priority="95" operator="equal">
      <formula>#REF!</formula>
    </cfRule>
  </conditionalFormatting>
  <conditionalFormatting sqref="G60:H60">
    <cfRule type="cellIs" dxfId="2" priority="96" operator="equal">
      <formula>#REF!</formula>
    </cfRule>
    <cfRule type="cellIs" dxfId="1" priority="97" operator="equal">
      <formula>#REF!</formula>
    </cfRule>
  </conditionalFormatting>
  <conditionalFormatting sqref="F44">
    <cfRule type="cellIs" dxfId="0" priority="1" operator="equal">
      <formula>$A$278</formula>
    </cfRule>
  </conditionalFormatting>
  <dataValidations count="4">
    <dataValidation type="list" showInputMessage="1" showErrorMessage="1" sqref="F21" xr:uid="{00000000-0002-0000-0000-000000000000}">
      <formula1>$D$976:$D$1198</formula1>
    </dataValidation>
    <dataValidation type="list" showInputMessage="1" showErrorMessage="1" sqref="F15:G15 F42:G42 G50:H51 F47 K54:K55 F30 F27 F25" xr:uid="{00000000-0002-0000-0000-000001000000}">
      <formula1>#REF!</formula1>
    </dataValidation>
    <dataValidation type="list" allowBlank="1" showInputMessage="1" showErrorMessage="1" sqref="K25:L25 G60:H60 J34:J35 J37:J39" xr:uid="{00000000-0002-0000-0000-00000C000000}">
      <formula1>#REF!</formula1>
    </dataValidation>
    <dataValidation type="list" showInputMessage="1" showErrorMessage="1" sqref="F44" xr:uid="{00000000-0002-0000-0000-000010000000}">
      <formula1>$A$278:$A$282</formula1>
    </dataValidation>
  </dataValidations>
  <pageMargins left="0.7" right="0.7" top="0.75" bottom="0.75" header="0.3" footer="0.3"/>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ltText="dfg">
                <anchor moveWithCells="1">
                  <from>
                    <xdr:col>6</xdr:col>
                    <xdr:colOff>0</xdr:colOff>
                    <xdr:row>54</xdr:row>
                    <xdr:rowOff>0</xdr:rowOff>
                  </from>
                  <to>
                    <xdr:col>6</xdr:col>
                    <xdr:colOff>0</xdr:colOff>
                    <xdr:row>55</xdr:row>
                    <xdr:rowOff>0</xdr:rowOff>
                  </to>
                </anchor>
              </controlPr>
            </control>
          </mc:Choice>
        </mc:AlternateContent>
        <mc:AlternateContent xmlns:mc="http://schemas.openxmlformats.org/markup-compatibility/2006">
          <mc:Choice Requires="x14">
            <control shapeId="1048" r:id="rId5" name="Check Box 24">
              <controlPr defaultSize="0" autoFill="0" autoLine="0" autoPict="0" altText="dfg">
                <anchor moveWithCells="1">
                  <from>
                    <xdr:col>6</xdr:col>
                    <xdr:colOff>0</xdr:colOff>
                    <xdr:row>55</xdr:row>
                    <xdr:rowOff>0</xdr:rowOff>
                  </from>
                  <to>
                    <xdr:col>6</xdr:col>
                    <xdr:colOff>0</xdr:colOff>
                    <xdr:row>56</xdr:row>
                    <xdr:rowOff>7620</xdr:rowOff>
                  </to>
                </anchor>
              </controlPr>
            </control>
          </mc:Choice>
        </mc:AlternateContent>
        <mc:AlternateContent xmlns:mc="http://schemas.openxmlformats.org/markup-compatibility/2006">
          <mc:Choice Requires="x14">
            <control shapeId="1049" r:id="rId6" name="Check Box 25">
              <controlPr defaultSize="0" autoFill="0" autoLine="0" autoPict="0" altText="dfg">
                <anchor moveWithCells="1">
                  <from>
                    <xdr:col>6</xdr:col>
                    <xdr:colOff>0</xdr:colOff>
                    <xdr:row>56</xdr:row>
                    <xdr:rowOff>0</xdr:rowOff>
                  </from>
                  <to>
                    <xdr:col>6</xdr:col>
                    <xdr:colOff>0</xdr:colOff>
                    <xdr:row>57</xdr:row>
                    <xdr:rowOff>7620</xdr:rowOff>
                  </to>
                </anchor>
              </controlPr>
            </control>
          </mc:Choice>
        </mc:AlternateContent>
        <mc:AlternateContent xmlns:mc="http://schemas.openxmlformats.org/markup-compatibility/2006">
          <mc:Choice Requires="x14">
            <control shapeId="1072" r:id="rId7" name="Check Box 48">
              <controlPr defaultSize="0" autoFill="0" autoLine="0" autoPict="0">
                <anchor moveWithCells="1">
                  <from>
                    <xdr:col>4</xdr:col>
                    <xdr:colOff>0</xdr:colOff>
                    <xdr:row>17</xdr:row>
                    <xdr:rowOff>0</xdr:rowOff>
                  </from>
                  <to>
                    <xdr:col>4</xdr:col>
                    <xdr:colOff>205740</xdr:colOff>
                    <xdr:row>18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4</xdr:col>
                    <xdr:colOff>0</xdr:colOff>
                    <xdr:row>18</xdr:row>
                    <xdr:rowOff>0</xdr:rowOff>
                  </from>
                  <to>
                    <xdr:col>4</xdr:col>
                    <xdr:colOff>205740</xdr:colOff>
                    <xdr:row>19</xdr:row>
                    <xdr:rowOff>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4</xdr:col>
                    <xdr:colOff>38100</xdr:colOff>
                    <xdr:row>32</xdr:row>
                    <xdr:rowOff>76200</xdr:rowOff>
                  </from>
                  <to>
                    <xdr:col>4</xdr:col>
                    <xdr:colOff>243840</xdr:colOff>
                    <xdr:row>33</xdr:row>
                    <xdr:rowOff>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4</xdr:col>
                    <xdr:colOff>38100</xdr:colOff>
                    <xdr:row>35</xdr:row>
                    <xdr:rowOff>60960</xdr:rowOff>
                  </from>
                  <to>
                    <xdr:col>4</xdr:col>
                    <xdr:colOff>243840</xdr:colOff>
                    <xdr:row>36</xdr:row>
                    <xdr:rowOff>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4</xdr:col>
                    <xdr:colOff>38100</xdr:colOff>
                    <xdr:row>38</xdr:row>
                    <xdr:rowOff>60960</xdr:rowOff>
                  </from>
                  <to>
                    <xdr:col>4</xdr:col>
                    <xdr:colOff>243840</xdr:colOff>
                    <xdr:row>39</xdr:row>
                    <xdr:rowOff>0</xdr:rowOff>
                  </to>
                </anchor>
              </controlPr>
            </control>
          </mc:Choice>
        </mc:AlternateContent>
        <mc:AlternateContent xmlns:mc="http://schemas.openxmlformats.org/markup-compatibility/2006">
          <mc:Choice Requires="x14">
            <control shapeId="1077" r:id="rId12" name="Check Box 53">
              <controlPr defaultSize="0" autoFill="0" autoLine="0" autoPict="0">
                <anchor moveWithCells="1">
                  <from>
                    <xdr:col>4</xdr:col>
                    <xdr:colOff>38100</xdr:colOff>
                    <xdr:row>52</xdr:row>
                    <xdr:rowOff>0</xdr:rowOff>
                  </from>
                  <to>
                    <xdr:col>4</xdr:col>
                    <xdr:colOff>243840</xdr:colOff>
                    <xdr:row>53</xdr:row>
                    <xdr:rowOff>30480</xdr:rowOff>
                  </to>
                </anchor>
              </controlPr>
            </control>
          </mc:Choice>
        </mc:AlternateContent>
        <mc:AlternateContent xmlns:mc="http://schemas.openxmlformats.org/markup-compatibility/2006">
          <mc:Choice Requires="x14">
            <control shapeId="1078" r:id="rId13" name="Check Box 54">
              <controlPr defaultSize="0" autoFill="0" autoLine="0" autoPict="0">
                <anchor moveWithCells="1">
                  <from>
                    <xdr:col>4</xdr:col>
                    <xdr:colOff>38100</xdr:colOff>
                    <xdr:row>53</xdr:row>
                    <xdr:rowOff>60960</xdr:rowOff>
                  </from>
                  <to>
                    <xdr:col>4</xdr:col>
                    <xdr:colOff>243840</xdr:colOff>
                    <xdr:row>54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V133"/>
  <sheetViews>
    <sheetView workbookViewId="0">
      <selection activeCell="O112" sqref="O112"/>
    </sheetView>
  </sheetViews>
  <sheetFormatPr defaultRowHeight="16.2" x14ac:dyDescent="0.3"/>
  <cols>
    <col min="1" max="1" width="4.625" style="107" customWidth="1"/>
    <col min="2" max="15" width="9" style="107"/>
    <col min="16" max="16" width="17" style="107" customWidth="1"/>
    <col min="17" max="16384" width="9" style="107"/>
  </cols>
  <sheetData>
    <row r="1" spans="1:48" s="83" customFormat="1" ht="15.6" x14ac:dyDescent="0.3">
      <c r="A1" s="81"/>
      <c r="B1" s="204" t="s">
        <v>78</v>
      </c>
      <c r="C1" s="205"/>
      <c r="D1" s="205"/>
      <c r="E1" s="205"/>
      <c r="F1" s="205"/>
      <c r="G1" s="205"/>
      <c r="H1" s="205"/>
      <c r="I1" s="205"/>
      <c r="J1" s="205"/>
      <c r="K1" s="205"/>
      <c r="L1" s="205"/>
      <c r="M1" s="205"/>
      <c r="N1" s="205"/>
      <c r="O1" s="205"/>
      <c r="P1" s="206"/>
      <c r="Q1" s="82"/>
    </row>
    <row r="2" spans="1:48" s="83" customFormat="1" ht="15.6" x14ac:dyDescent="0.3">
      <c r="A2" s="81"/>
      <c r="B2" s="207"/>
      <c r="C2" s="208"/>
      <c r="D2" s="208"/>
      <c r="E2" s="208"/>
      <c r="F2" s="208"/>
      <c r="G2" s="208"/>
      <c r="H2" s="208"/>
      <c r="I2" s="208"/>
      <c r="J2" s="208"/>
      <c r="K2" s="208"/>
      <c r="L2" s="208"/>
      <c r="M2" s="208"/>
      <c r="N2" s="208"/>
      <c r="O2" s="208"/>
      <c r="P2" s="209"/>
      <c r="Q2" s="82"/>
      <c r="AV2" s="84" t="s">
        <v>654</v>
      </c>
    </row>
    <row r="3" spans="1:48" s="83" customFormat="1" ht="22.5" customHeight="1" x14ac:dyDescent="0.3">
      <c r="A3" s="85"/>
      <c r="B3" s="210" t="s">
        <v>47</v>
      </c>
      <c r="C3" s="211"/>
      <c r="D3" s="211"/>
      <c r="E3" s="211"/>
      <c r="F3" s="211"/>
      <c r="G3" s="211"/>
      <c r="H3" s="211"/>
      <c r="I3" s="211"/>
      <c r="J3" s="211"/>
      <c r="K3" s="211"/>
      <c r="L3" s="211"/>
      <c r="M3" s="211"/>
      <c r="N3" s="211"/>
      <c r="O3" s="211"/>
      <c r="P3" s="212"/>
      <c r="Q3" s="82"/>
    </row>
    <row r="4" spans="1:48" s="83" customFormat="1" ht="15" customHeight="1" x14ac:dyDescent="0.3">
      <c r="A4" s="86"/>
      <c r="B4" s="198" t="s">
        <v>670</v>
      </c>
      <c r="C4" s="199"/>
      <c r="D4" s="199"/>
      <c r="E4" s="199"/>
      <c r="F4" s="199"/>
      <c r="G4" s="199"/>
      <c r="H4" s="199"/>
      <c r="I4" s="199"/>
      <c r="J4" s="199"/>
      <c r="K4" s="199"/>
      <c r="L4" s="199"/>
      <c r="M4" s="199"/>
      <c r="N4" s="199"/>
      <c r="O4" s="199"/>
      <c r="P4" s="200"/>
      <c r="Q4" s="86"/>
    </row>
    <row r="5" spans="1:48" s="83" customFormat="1" ht="15.6" x14ac:dyDescent="0.3">
      <c r="A5" s="81"/>
      <c r="B5" s="213"/>
      <c r="C5" s="214"/>
      <c r="D5" s="214"/>
      <c r="E5" s="214"/>
      <c r="F5" s="214"/>
      <c r="G5" s="214"/>
      <c r="H5" s="214"/>
      <c r="I5" s="214"/>
      <c r="J5" s="214"/>
      <c r="K5" s="214"/>
      <c r="L5" s="214"/>
      <c r="M5" s="214"/>
      <c r="N5" s="214"/>
      <c r="O5" s="214"/>
      <c r="P5" s="215"/>
      <c r="Q5" s="86"/>
    </row>
    <row r="6" spans="1:48" s="83" customFormat="1" ht="15.6" x14ac:dyDescent="0.3">
      <c r="A6" s="81"/>
      <c r="B6" s="213"/>
      <c r="C6" s="214"/>
      <c r="D6" s="214"/>
      <c r="E6" s="214"/>
      <c r="F6" s="214"/>
      <c r="G6" s="214"/>
      <c r="H6" s="214"/>
      <c r="I6" s="214"/>
      <c r="J6" s="214"/>
      <c r="K6" s="214"/>
      <c r="L6" s="214"/>
      <c r="M6" s="214"/>
      <c r="N6" s="214"/>
      <c r="O6" s="214"/>
      <c r="P6" s="215"/>
      <c r="Q6" s="86"/>
    </row>
    <row r="7" spans="1:48" s="83" customFormat="1" ht="15.6" x14ac:dyDescent="0.3">
      <c r="A7" s="87"/>
      <c r="B7" s="213"/>
      <c r="C7" s="214"/>
      <c r="D7" s="214"/>
      <c r="E7" s="214"/>
      <c r="F7" s="214"/>
      <c r="G7" s="214"/>
      <c r="H7" s="214"/>
      <c r="I7" s="214"/>
      <c r="J7" s="214"/>
      <c r="K7" s="214"/>
      <c r="L7" s="214"/>
      <c r="M7" s="214"/>
      <c r="N7" s="214"/>
      <c r="O7" s="214"/>
      <c r="P7" s="215"/>
      <c r="Q7" s="86"/>
    </row>
    <row r="8" spans="1:48" s="83" customFormat="1" ht="15.6" x14ac:dyDescent="0.3">
      <c r="A8" s="81"/>
      <c r="B8" s="213"/>
      <c r="C8" s="214"/>
      <c r="D8" s="214"/>
      <c r="E8" s="214"/>
      <c r="F8" s="214"/>
      <c r="G8" s="214"/>
      <c r="H8" s="214"/>
      <c r="I8" s="214"/>
      <c r="J8" s="214"/>
      <c r="K8" s="214"/>
      <c r="L8" s="214"/>
      <c r="M8" s="214"/>
      <c r="N8" s="214"/>
      <c r="O8" s="214"/>
      <c r="P8" s="215"/>
      <c r="Q8" s="86"/>
    </row>
    <row r="9" spans="1:48" s="83" customFormat="1" ht="15.6" x14ac:dyDescent="0.3">
      <c r="A9" s="86"/>
      <c r="B9" s="213"/>
      <c r="C9" s="214"/>
      <c r="D9" s="214"/>
      <c r="E9" s="214"/>
      <c r="F9" s="214"/>
      <c r="G9" s="214"/>
      <c r="H9" s="214"/>
      <c r="I9" s="214"/>
      <c r="J9" s="214"/>
      <c r="K9" s="214"/>
      <c r="L9" s="214"/>
      <c r="M9" s="214"/>
      <c r="N9" s="214"/>
      <c r="O9" s="214"/>
      <c r="P9" s="215"/>
      <c r="Q9" s="86"/>
    </row>
    <row r="10" spans="1:48" s="83" customFormat="1" ht="15.6" x14ac:dyDescent="0.3">
      <c r="A10" s="81"/>
      <c r="B10" s="213"/>
      <c r="C10" s="214"/>
      <c r="D10" s="214"/>
      <c r="E10" s="214"/>
      <c r="F10" s="214"/>
      <c r="G10" s="214"/>
      <c r="H10" s="214"/>
      <c r="I10" s="214"/>
      <c r="J10" s="214"/>
      <c r="K10" s="214"/>
      <c r="L10" s="214"/>
      <c r="M10" s="214"/>
      <c r="N10" s="214"/>
      <c r="O10" s="214"/>
      <c r="P10" s="215"/>
      <c r="Q10" s="86"/>
      <c r="Y10" s="88"/>
    </row>
    <row r="11" spans="1:48" s="83" customFormat="1" ht="15.6" x14ac:dyDescent="0.3">
      <c r="A11" s="86"/>
      <c r="B11" s="213"/>
      <c r="C11" s="214"/>
      <c r="D11" s="214"/>
      <c r="E11" s="214"/>
      <c r="F11" s="214"/>
      <c r="G11" s="214"/>
      <c r="H11" s="214"/>
      <c r="I11" s="214"/>
      <c r="J11" s="214"/>
      <c r="K11" s="214"/>
      <c r="L11" s="214"/>
      <c r="M11" s="214"/>
      <c r="N11" s="214"/>
      <c r="O11" s="214"/>
      <c r="P11" s="215"/>
      <c r="Q11" s="86"/>
    </row>
    <row r="12" spans="1:48" s="83" customFormat="1" ht="15.6" x14ac:dyDescent="0.3">
      <c r="A12" s="86"/>
      <c r="B12" s="213"/>
      <c r="C12" s="214"/>
      <c r="D12" s="214"/>
      <c r="E12" s="214"/>
      <c r="F12" s="214"/>
      <c r="G12" s="214"/>
      <c r="H12" s="214"/>
      <c r="I12" s="214"/>
      <c r="J12" s="214"/>
      <c r="K12" s="214"/>
      <c r="L12" s="214"/>
      <c r="M12" s="214"/>
      <c r="N12" s="214"/>
      <c r="O12" s="214"/>
      <c r="P12" s="215"/>
      <c r="Q12" s="86"/>
    </row>
    <row r="13" spans="1:48" s="83" customFormat="1" ht="15.6" x14ac:dyDescent="0.3">
      <c r="A13" s="89"/>
      <c r="B13" s="201"/>
      <c r="C13" s="202"/>
      <c r="D13" s="202"/>
      <c r="E13" s="202"/>
      <c r="F13" s="202"/>
      <c r="G13" s="202"/>
      <c r="H13" s="202"/>
      <c r="I13" s="202"/>
      <c r="J13" s="202"/>
      <c r="K13" s="202"/>
      <c r="L13" s="202"/>
      <c r="M13" s="202"/>
      <c r="N13" s="202"/>
      <c r="O13" s="202"/>
      <c r="P13" s="203"/>
      <c r="Q13" s="86"/>
    </row>
    <row r="14" spans="1:48" s="83" customFormat="1" ht="15" customHeight="1" x14ac:dyDescent="0.3">
      <c r="A14" s="90"/>
      <c r="B14" s="198" t="s">
        <v>658</v>
      </c>
      <c r="C14" s="199"/>
      <c r="D14" s="199"/>
      <c r="E14" s="199"/>
      <c r="F14" s="199"/>
      <c r="G14" s="199"/>
      <c r="H14" s="199"/>
      <c r="I14" s="199"/>
      <c r="J14" s="199"/>
      <c r="K14" s="199"/>
      <c r="L14" s="199"/>
      <c r="M14" s="199"/>
      <c r="N14" s="199"/>
      <c r="O14" s="199"/>
      <c r="P14" s="200"/>
      <c r="Q14" s="86"/>
    </row>
    <row r="15" spans="1:48" s="83" customFormat="1" ht="15.6" x14ac:dyDescent="0.3">
      <c r="A15" s="85"/>
      <c r="B15" s="213"/>
      <c r="C15" s="214"/>
      <c r="D15" s="214"/>
      <c r="E15" s="214"/>
      <c r="F15" s="214"/>
      <c r="G15" s="214"/>
      <c r="H15" s="214"/>
      <c r="I15" s="214"/>
      <c r="J15" s="214"/>
      <c r="K15" s="214"/>
      <c r="L15" s="214"/>
      <c r="M15" s="214"/>
      <c r="N15" s="214"/>
      <c r="O15" s="214"/>
      <c r="P15" s="215"/>
      <c r="Q15" s="86"/>
    </row>
    <row r="16" spans="1:48" s="83" customFormat="1" ht="15.6" x14ac:dyDescent="0.3">
      <c r="A16" s="90"/>
      <c r="B16" s="213"/>
      <c r="C16" s="214"/>
      <c r="D16" s="214"/>
      <c r="E16" s="214"/>
      <c r="F16" s="214"/>
      <c r="G16" s="214"/>
      <c r="H16" s="214"/>
      <c r="I16" s="214"/>
      <c r="J16" s="214"/>
      <c r="K16" s="214"/>
      <c r="L16" s="214"/>
      <c r="M16" s="214"/>
      <c r="N16" s="214"/>
      <c r="O16" s="214"/>
      <c r="P16" s="215"/>
      <c r="Q16" s="86"/>
    </row>
    <row r="17" spans="1:17" s="83" customFormat="1" ht="15.6" x14ac:dyDescent="0.3">
      <c r="A17" s="89"/>
      <c r="B17" s="213"/>
      <c r="C17" s="214"/>
      <c r="D17" s="214"/>
      <c r="E17" s="214"/>
      <c r="F17" s="214"/>
      <c r="G17" s="214"/>
      <c r="H17" s="214"/>
      <c r="I17" s="214"/>
      <c r="J17" s="214"/>
      <c r="K17" s="214"/>
      <c r="L17" s="214"/>
      <c r="M17" s="214"/>
      <c r="N17" s="214"/>
      <c r="O17" s="214"/>
      <c r="P17" s="215"/>
      <c r="Q17" s="86"/>
    </row>
    <row r="18" spans="1:17" s="83" customFormat="1" ht="15.6" x14ac:dyDescent="0.3">
      <c r="A18" s="91"/>
      <c r="B18" s="213"/>
      <c r="C18" s="214"/>
      <c r="D18" s="214"/>
      <c r="E18" s="214"/>
      <c r="F18" s="214"/>
      <c r="G18" s="214"/>
      <c r="H18" s="214"/>
      <c r="I18" s="214"/>
      <c r="J18" s="214"/>
      <c r="K18" s="214"/>
      <c r="L18" s="214"/>
      <c r="M18" s="214"/>
      <c r="N18" s="214"/>
      <c r="O18" s="214"/>
      <c r="P18" s="215"/>
      <c r="Q18" s="86"/>
    </row>
    <row r="19" spans="1:17" s="83" customFormat="1" ht="15.6" x14ac:dyDescent="0.3">
      <c r="A19" s="86"/>
      <c r="B19" s="213"/>
      <c r="C19" s="214"/>
      <c r="D19" s="214"/>
      <c r="E19" s="214"/>
      <c r="F19" s="214"/>
      <c r="G19" s="214"/>
      <c r="H19" s="214"/>
      <c r="I19" s="214"/>
      <c r="J19" s="214"/>
      <c r="K19" s="214"/>
      <c r="L19" s="214"/>
      <c r="M19" s="214"/>
      <c r="N19" s="214"/>
      <c r="O19" s="214"/>
      <c r="P19" s="215"/>
      <c r="Q19" s="86"/>
    </row>
    <row r="20" spans="1:17" s="83" customFormat="1" ht="15.6" x14ac:dyDescent="0.3">
      <c r="A20" s="86"/>
      <c r="B20" s="213"/>
      <c r="C20" s="214"/>
      <c r="D20" s="214"/>
      <c r="E20" s="214"/>
      <c r="F20" s="214"/>
      <c r="G20" s="214"/>
      <c r="H20" s="214"/>
      <c r="I20" s="214"/>
      <c r="J20" s="214"/>
      <c r="K20" s="214"/>
      <c r="L20" s="214"/>
      <c r="M20" s="214"/>
      <c r="N20" s="214"/>
      <c r="O20" s="214"/>
      <c r="P20" s="215"/>
      <c r="Q20" s="86"/>
    </row>
    <row r="21" spans="1:17" s="83" customFormat="1" ht="11.25" customHeight="1" x14ac:dyDescent="0.3">
      <c r="A21" s="89"/>
      <c r="B21" s="201"/>
      <c r="C21" s="202"/>
      <c r="D21" s="202"/>
      <c r="E21" s="202"/>
      <c r="F21" s="202"/>
      <c r="G21" s="202"/>
      <c r="H21" s="202"/>
      <c r="I21" s="202"/>
      <c r="J21" s="202"/>
      <c r="K21" s="202"/>
      <c r="L21" s="202"/>
      <c r="M21" s="202"/>
      <c r="N21" s="202"/>
      <c r="O21" s="202"/>
      <c r="P21" s="203"/>
      <c r="Q21" s="86"/>
    </row>
    <row r="22" spans="1:17" s="83" customFormat="1" ht="15" customHeight="1" x14ac:dyDescent="0.3">
      <c r="A22" s="89"/>
      <c r="B22" s="198" t="s">
        <v>659</v>
      </c>
      <c r="C22" s="199"/>
      <c r="D22" s="199"/>
      <c r="E22" s="199"/>
      <c r="F22" s="199"/>
      <c r="G22" s="199"/>
      <c r="H22" s="199"/>
      <c r="I22" s="199"/>
      <c r="J22" s="199"/>
      <c r="K22" s="199"/>
      <c r="L22" s="199"/>
      <c r="M22" s="199"/>
      <c r="N22" s="199"/>
      <c r="O22" s="199"/>
      <c r="P22" s="200"/>
      <c r="Q22" s="86"/>
    </row>
    <row r="23" spans="1:17" s="83" customFormat="1" ht="20.25" customHeight="1" x14ac:dyDescent="0.3">
      <c r="A23" s="89"/>
      <c r="B23" s="201"/>
      <c r="C23" s="202"/>
      <c r="D23" s="202"/>
      <c r="E23" s="202"/>
      <c r="F23" s="202"/>
      <c r="G23" s="202"/>
      <c r="H23" s="202"/>
      <c r="I23" s="202"/>
      <c r="J23" s="202"/>
      <c r="K23" s="202"/>
      <c r="L23" s="202"/>
      <c r="M23" s="202"/>
      <c r="N23" s="202"/>
      <c r="O23" s="202"/>
      <c r="P23" s="203"/>
      <c r="Q23" s="86"/>
    </row>
    <row r="24" spans="1:17" s="83" customFormat="1" ht="15" customHeight="1" x14ac:dyDescent="0.3">
      <c r="A24" s="89"/>
      <c r="B24" s="198" t="s">
        <v>660</v>
      </c>
      <c r="C24" s="199"/>
      <c r="D24" s="199"/>
      <c r="E24" s="199"/>
      <c r="F24" s="199"/>
      <c r="G24" s="199"/>
      <c r="H24" s="199"/>
      <c r="I24" s="199"/>
      <c r="J24" s="199"/>
      <c r="K24" s="199"/>
      <c r="L24" s="199"/>
      <c r="M24" s="199"/>
      <c r="N24" s="199"/>
      <c r="O24" s="199"/>
      <c r="P24" s="200"/>
      <c r="Q24" s="86"/>
    </row>
    <row r="25" spans="1:17" s="83" customFormat="1" ht="30" customHeight="1" x14ac:dyDescent="0.3">
      <c r="A25" s="90"/>
      <c r="B25" s="201"/>
      <c r="C25" s="202"/>
      <c r="D25" s="202"/>
      <c r="E25" s="202"/>
      <c r="F25" s="202"/>
      <c r="G25" s="202"/>
      <c r="H25" s="202"/>
      <c r="I25" s="202"/>
      <c r="J25" s="202"/>
      <c r="K25" s="202"/>
      <c r="L25" s="202"/>
      <c r="M25" s="202"/>
      <c r="N25" s="202"/>
      <c r="O25" s="202"/>
      <c r="P25" s="203"/>
      <c r="Q25" s="86"/>
    </row>
    <row r="26" spans="1:17" s="83" customFormat="1" ht="20.25" customHeight="1" x14ac:dyDescent="0.3">
      <c r="A26" s="90"/>
      <c r="B26" s="223" t="s">
        <v>661</v>
      </c>
      <c r="C26" s="224"/>
      <c r="D26" s="224"/>
      <c r="E26" s="224"/>
      <c r="F26" s="224"/>
      <c r="G26" s="224"/>
      <c r="H26" s="224"/>
      <c r="I26" s="224"/>
      <c r="J26" s="224"/>
      <c r="K26" s="224"/>
      <c r="L26" s="224"/>
      <c r="M26" s="224"/>
      <c r="N26" s="224"/>
      <c r="O26" s="224"/>
      <c r="P26" s="225"/>
      <c r="Q26" s="86"/>
    </row>
    <row r="27" spans="1:17" s="83" customFormat="1" ht="16.5" customHeight="1" x14ac:dyDescent="0.3">
      <c r="A27" s="92"/>
      <c r="B27" s="226"/>
      <c r="C27" s="227"/>
      <c r="D27" s="227"/>
      <c r="E27" s="227"/>
      <c r="F27" s="227"/>
      <c r="G27" s="227"/>
      <c r="H27" s="227"/>
      <c r="I27" s="227"/>
      <c r="J27" s="227"/>
      <c r="K27" s="227"/>
      <c r="L27" s="227"/>
      <c r="M27" s="227"/>
      <c r="N27" s="227"/>
      <c r="O27" s="227"/>
      <c r="P27" s="228"/>
      <c r="Q27" s="86"/>
    </row>
    <row r="28" spans="1:17" s="83" customFormat="1" ht="15" customHeight="1" x14ac:dyDescent="0.3">
      <c r="A28" s="89"/>
      <c r="B28" s="223" t="s">
        <v>662</v>
      </c>
      <c r="C28" s="224"/>
      <c r="D28" s="224"/>
      <c r="E28" s="224"/>
      <c r="F28" s="224"/>
      <c r="G28" s="224"/>
      <c r="H28" s="224"/>
      <c r="I28" s="224"/>
      <c r="J28" s="224"/>
      <c r="K28" s="224"/>
      <c r="L28" s="224"/>
      <c r="M28" s="224"/>
      <c r="N28" s="224"/>
      <c r="O28" s="224"/>
      <c r="P28" s="225"/>
      <c r="Q28" s="86"/>
    </row>
    <row r="29" spans="1:17" s="83" customFormat="1" ht="24.75" customHeight="1" x14ac:dyDescent="0.3">
      <c r="A29" s="93"/>
      <c r="B29" s="226"/>
      <c r="C29" s="227"/>
      <c r="D29" s="227"/>
      <c r="E29" s="227"/>
      <c r="F29" s="227"/>
      <c r="G29" s="227"/>
      <c r="H29" s="227"/>
      <c r="I29" s="227"/>
      <c r="J29" s="227"/>
      <c r="K29" s="227"/>
      <c r="L29" s="227"/>
      <c r="M29" s="227"/>
      <c r="N29" s="227"/>
      <c r="O29" s="227"/>
      <c r="P29" s="228"/>
      <c r="Q29" s="86"/>
    </row>
    <row r="30" spans="1:17" s="83" customFormat="1" ht="15" customHeight="1" x14ac:dyDescent="0.3">
      <c r="A30" s="92"/>
      <c r="B30" s="223" t="s">
        <v>663</v>
      </c>
      <c r="C30" s="224"/>
      <c r="D30" s="224"/>
      <c r="E30" s="224"/>
      <c r="F30" s="224"/>
      <c r="G30" s="224"/>
      <c r="H30" s="224"/>
      <c r="I30" s="224"/>
      <c r="J30" s="224"/>
      <c r="K30" s="224"/>
      <c r="L30" s="224"/>
      <c r="M30" s="224"/>
      <c r="N30" s="224"/>
      <c r="O30" s="224"/>
      <c r="P30" s="225"/>
      <c r="Q30" s="86"/>
    </row>
    <row r="31" spans="1:17" s="83" customFormat="1" ht="15.6" x14ac:dyDescent="0.3">
      <c r="A31" s="93"/>
      <c r="B31" s="229"/>
      <c r="C31" s="230"/>
      <c r="D31" s="230"/>
      <c r="E31" s="230"/>
      <c r="F31" s="230"/>
      <c r="G31" s="230"/>
      <c r="H31" s="230"/>
      <c r="I31" s="230"/>
      <c r="J31" s="230"/>
      <c r="K31" s="230"/>
      <c r="L31" s="230"/>
      <c r="M31" s="230"/>
      <c r="N31" s="230"/>
      <c r="O31" s="230"/>
      <c r="P31" s="231"/>
      <c r="Q31" s="86"/>
    </row>
    <row r="32" spans="1:17" s="83" customFormat="1" ht="15.6" x14ac:dyDescent="0.3">
      <c r="A32" s="92"/>
      <c r="B32" s="229"/>
      <c r="C32" s="230"/>
      <c r="D32" s="230"/>
      <c r="E32" s="230"/>
      <c r="F32" s="230"/>
      <c r="G32" s="230"/>
      <c r="H32" s="230"/>
      <c r="I32" s="230"/>
      <c r="J32" s="230"/>
      <c r="K32" s="230"/>
      <c r="L32" s="230"/>
      <c r="M32" s="230"/>
      <c r="N32" s="230"/>
      <c r="O32" s="230"/>
      <c r="P32" s="231"/>
      <c r="Q32" s="86"/>
    </row>
    <row r="33" spans="1:17" s="83" customFormat="1" ht="15.6" x14ac:dyDescent="0.3">
      <c r="A33" s="93"/>
      <c r="B33" s="229"/>
      <c r="C33" s="230"/>
      <c r="D33" s="230"/>
      <c r="E33" s="230"/>
      <c r="F33" s="230"/>
      <c r="G33" s="230"/>
      <c r="H33" s="230"/>
      <c r="I33" s="230"/>
      <c r="J33" s="230"/>
      <c r="K33" s="230"/>
      <c r="L33" s="230"/>
      <c r="M33" s="230"/>
      <c r="N33" s="230"/>
      <c r="O33" s="230"/>
      <c r="P33" s="231"/>
      <c r="Q33" s="86"/>
    </row>
    <row r="34" spans="1:17" s="83" customFormat="1" ht="15.6" x14ac:dyDescent="0.3">
      <c r="A34" s="92"/>
      <c r="B34" s="229"/>
      <c r="C34" s="230"/>
      <c r="D34" s="230"/>
      <c r="E34" s="230"/>
      <c r="F34" s="230"/>
      <c r="G34" s="230"/>
      <c r="H34" s="230"/>
      <c r="I34" s="230"/>
      <c r="J34" s="230"/>
      <c r="K34" s="230"/>
      <c r="L34" s="230"/>
      <c r="M34" s="230"/>
      <c r="N34" s="230"/>
      <c r="O34" s="230"/>
      <c r="P34" s="231"/>
      <c r="Q34" s="86"/>
    </row>
    <row r="35" spans="1:17" s="83" customFormat="1" ht="16.5" customHeight="1" x14ac:dyDescent="0.3">
      <c r="A35" s="91"/>
      <c r="B35" s="226"/>
      <c r="C35" s="227"/>
      <c r="D35" s="227"/>
      <c r="E35" s="227"/>
      <c r="F35" s="227"/>
      <c r="G35" s="227"/>
      <c r="H35" s="227"/>
      <c r="I35" s="227"/>
      <c r="J35" s="227"/>
      <c r="K35" s="227"/>
      <c r="L35" s="227"/>
      <c r="M35" s="227"/>
      <c r="N35" s="227"/>
      <c r="O35" s="227"/>
      <c r="P35" s="228"/>
      <c r="Q35" s="86"/>
    </row>
    <row r="36" spans="1:17" s="83" customFormat="1" ht="15" customHeight="1" x14ac:dyDescent="0.3">
      <c r="A36" s="91"/>
      <c r="B36" s="223" t="s">
        <v>664</v>
      </c>
      <c r="C36" s="224"/>
      <c r="D36" s="224"/>
      <c r="E36" s="224"/>
      <c r="F36" s="224"/>
      <c r="G36" s="224"/>
      <c r="H36" s="224"/>
      <c r="I36" s="224"/>
      <c r="J36" s="224"/>
      <c r="K36" s="224"/>
      <c r="L36" s="224"/>
      <c r="M36" s="224"/>
      <c r="N36" s="224"/>
      <c r="O36" s="224"/>
      <c r="P36" s="225"/>
      <c r="Q36" s="86"/>
    </row>
    <row r="37" spans="1:17" s="83" customFormat="1" ht="18.75" customHeight="1" x14ac:dyDescent="0.3">
      <c r="A37" s="94"/>
      <c r="B37" s="226"/>
      <c r="C37" s="227"/>
      <c r="D37" s="227"/>
      <c r="E37" s="227"/>
      <c r="F37" s="227"/>
      <c r="G37" s="227"/>
      <c r="H37" s="227"/>
      <c r="I37" s="227"/>
      <c r="J37" s="227"/>
      <c r="K37" s="227"/>
      <c r="L37" s="227"/>
      <c r="M37" s="227"/>
      <c r="N37" s="227"/>
      <c r="O37" s="227"/>
      <c r="P37" s="228"/>
      <c r="Q37" s="86"/>
    </row>
    <row r="38" spans="1:17" s="83" customFormat="1" ht="15" customHeight="1" x14ac:dyDescent="0.3">
      <c r="A38" s="91"/>
      <c r="B38" s="223" t="s">
        <v>665</v>
      </c>
      <c r="C38" s="224"/>
      <c r="D38" s="224"/>
      <c r="E38" s="224"/>
      <c r="F38" s="224"/>
      <c r="G38" s="224"/>
      <c r="H38" s="224"/>
      <c r="I38" s="224"/>
      <c r="J38" s="224"/>
      <c r="K38" s="224"/>
      <c r="L38" s="224"/>
      <c r="M38" s="224"/>
      <c r="N38" s="224"/>
      <c r="O38" s="224"/>
      <c r="P38" s="225"/>
      <c r="Q38" s="86"/>
    </row>
    <row r="39" spans="1:17" s="83" customFormat="1" ht="15.6" x14ac:dyDescent="0.3">
      <c r="A39" s="91"/>
      <c r="B39" s="229"/>
      <c r="C39" s="230"/>
      <c r="D39" s="230"/>
      <c r="E39" s="230"/>
      <c r="F39" s="230"/>
      <c r="G39" s="230"/>
      <c r="H39" s="230"/>
      <c r="I39" s="230"/>
      <c r="J39" s="230"/>
      <c r="K39" s="230"/>
      <c r="L39" s="230"/>
      <c r="M39" s="230"/>
      <c r="N39" s="230"/>
      <c r="O39" s="230"/>
      <c r="P39" s="231"/>
      <c r="Q39" s="86"/>
    </row>
    <row r="40" spans="1:17" s="83" customFormat="1" ht="12" customHeight="1" x14ac:dyDescent="0.3">
      <c r="A40" s="90"/>
      <c r="B40" s="229"/>
      <c r="C40" s="230"/>
      <c r="D40" s="230"/>
      <c r="E40" s="230"/>
      <c r="F40" s="230"/>
      <c r="G40" s="230"/>
      <c r="H40" s="230"/>
      <c r="I40" s="230"/>
      <c r="J40" s="230"/>
      <c r="K40" s="230"/>
      <c r="L40" s="230"/>
      <c r="M40" s="230"/>
      <c r="N40" s="230"/>
      <c r="O40" s="230"/>
      <c r="P40" s="231"/>
      <c r="Q40" s="86"/>
    </row>
    <row r="41" spans="1:17" s="83" customFormat="1" ht="26.25" hidden="1" customHeight="1" x14ac:dyDescent="0.3">
      <c r="A41" s="90"/>
      <c r="B41" s="226"/>
      <c r="C41" s="227"/>
      <c r="D41" s="227"/>
      <c r="E41" s="227"/>
      <c r="F41" s="227"/>
      <c r="G41" s="227"/>
      <c r="H41" s="227"/>
      <c r="I41" s="227"/>
      <c r="J41" s="227"/>
      <c r="K41" s="227"/>
      <c r="L41" s="227"/>
      <c r="M41" s="227"/>
      <c r="N41" s="227"/>
      <c r="O41" s="227"/>
      <c r="P41" s="228"/>
      <c r="Q41" s="86"/>
    </row>
    <row r="42" spans="1:17" s="83" customFormat="1" ht="12.75" customHeight="1" x14ac:dyDescent="0.3">
      <c r="A42" s="89"/>
      <c r="B42" s="223" t="s">
        <v>666</v>
      </c>
      <c r="C42" s="224"/>
      <c r="D42" s="224"/>
      <c r="E42" s="224"/>
      <c r="F42" s="224"/>
      <c r="G42" s="224"/>
      <c r="H42" s="224"/>
      <c r="I42" s="224"/>
      <c r="J42" s="224"/>
      <c r="K42" s="224"/>
      <c r="L42" s="224"/>
      <c r="M42" s="224"/>
      <c r="N42" s="224"/>
      <c r="O42" s="224"/>
      <c r="P42" s="225"/>
      <c r="Q42" s="86"/>
    </row>
    <row r="43" spans="1:17" s="83" customFormat="1" ht="15.6" x14ac:dyDescent="0.3">
      <c r="A43" s="92"/>
      <c r="B43" s="229"/>
      <c r="C43" s="230"/>
      <c r="D43" s="230"/>
      <c r="E43" s="230"/>
      <c r="F43" s="230"/>
      <c r="G43" s="230"/>
      <c r="H43" s="230"/>
      <c r="I43" s="230"/>
      <c r="J43" s="230"/>
      <c r="K43" s="230"/>
      <c r="L43" s="230"/>
      <c r="M43" s="230"/>
      <c r="N43" s="230"/>
      <c r="O43" s="230"/>
      <c r="P43" s="231"/>
      <c r="Q43" s="86"/>
    </row>
    <row r="44" spans="1:17" s="83" customFormat="1" ht="27" customHeight="1" x14ac:dyDescent="0.3">
      <c r="A44" s="89"/>
      <c r="B44" s="226"/>
      <c r="C44" s="227"/>
      <c r="D44" s="227"/>
      <c r="E44" s="227"/>
      <c r="F44" s="227"/>
      <c r="G44" s="227"/>
      <c r="H44" s="227"/>
      <c r="I44" s="227"/>
      <c r="J44" s="227"/>
      <c r="K44" s="227"/>
      <c r="L44" s="227"/>
      <c r="M44" s="227"/>
      <c r="N44" s="227"/>
      <c r="O44" s="227"/>
      <c r="P44" s="228"/>
      <c r="Q44" s="86"/>
    </row>
    <row r="45" spans="1:17" s="83" customFormat="1" ht="15" customHeight="1" x14ac:dyDescent="0.3">
      <c r="A45" s="86"/>
      <c r="B45" s="223" t="s">
        <v>655</v>
      </c>
      <c r="C45" s="232"/>
      <c r="D45" s="232"/>
      <c r="E45" s="232"/>
      <c r="F45" s="232"/>
      <c r="G45" s="232"/>
      <c r="H45" s="232"/>
      <c r="I45" s="232"/>
      <c r="J45" s="232"/>
      <c r="K45" s="232"/>
      <c r="L45" s="232"/>
      <c r="M45" s="232"/>
      <c r="N45" s="232"/>
      <c r="O45" s="232"/>
      <c r="P45" s="233"/>
      <c r="Q45" s="86"/>
    </row>
    <row r="46" spans="1:17" s="83" customFormat="1" ht="15.6" x14ac:dyDescent="0.3">
      <c r="A46" s="91"/>
      <c r="B46" s="234"/>
      <c r="C46" s="235"/>
      <c r="D46" s="235"/>
      <c r="E46" s="235"/>
      <c r="F46" s="235"/>
      <c r="G46" s="235"/>
      <c r="H46" s="235"/>
      <c r="I46" s="235"/>
      <c r="J46" s="235"/>
      <c r="K46" s="235"/>
      <c r="L46" s="235"/>
      <c r="M46" s="235"/>
      <c r="N46" s="235"/>
      <c r="O46" s="235"/>
      <c r="P46" s="236"/>
      <c r="Q46" s="86"/>
    </row>
    <row r="47" spans="1:17" s="83" customFormat="1" ht="15.6" x14ac:dyDescent="0.3">
      <c r="A47" s="90"/>
      <c r="B47" s="234"/>
      <c r="C47" s="235"/>
      <c r="D47" s="235"/>
      <c r="E47" s="235"/>
      <c r="F47" s="235"/>
      <c r="G47" s="235"/>
      <c r="H47" s="235"/>
      <c r="I47" s="235"/>
      <c r="J47" s="235"/>
      <c r="K47" s="235"/>
      <c r="L47" s="235"/>
      <c r="M47" s="235"/>
      <c r="N47" s="235"/>
      <c r="O47" s="235"/>
      <c r="P47" s="236"/>
      <c r="Q47" s="86"/>
    </row>
    <row r="48" spans="1:17" s="83" customFormat="1" ht="15.6" x14ac:dyDescent="0.3">
      <c r="A48" s="89"/>
      <c r="B48" s="234"/>
      <c r="C48" s="235"/>
      <c r="D48" s="235"/>
      <c r="E48" s="235"/>
      <c r="F48" s="235"/>
      <c r="G48" s="235"/>
      <c r="H48" s="235"/>
      <c r="I48" s="235"/>
      <c r="J48" s="235"/>
      <c r="K48" s="235"/>
      <c r="L48" s="235"/>
      <c r="M48" s="235"/>
      <c r="N48" s="235"/>
      <c r="O48" s="235"/>
      <c r="P48" s="236"/>
      <c r="Q48" s="86"/>
    </row>
    <row r="49" spans="1:18" s="83" customFormat="1" ht="15.6" x14ac:dyDescent="0.3">
      <c r="A49" s="89"/>
      <c r="B49" s="234"/>
      <c r="C49" s="235"/>
      <c r="D49" s="235"/>
      <c r="E49" s="235"/>
      <c r="F49" s="235"/>
      <c r="G49" s="235"/>
      <c r="H49" s="235"/>
      <c r="I49" s="235"/>
      <c r="J49" s="235"/>
      <c r="K49" s="235"/>
      <c r="L49" s="235"/>
      <c r="M49" s="235"/>
      <c r="N49" s="235"/>
      <c r="O49" s="235"/>
      <c r="P49" s="236"/>
      <c r="Q49" s="86"/>
    </row>
    <row r="50" spans="1:18" s="83" customFormat="1" ht="15.6" x14ac:dyDescent="0.3">
      <c r="A50" s="89"/>
      <c r="B50" s="234"/>
      <c r="C50" s="235"/>
      <c r="D50" s="235"/>
      <c r="E50" s="235"/>
      <c r="F50" s="235"/>
      <c r="G50" s="235"/>
      <c r="H50" s="235"/>
      <c r="I50" s="235"/>
      <c r="J50" s="235"/>
      <c r="K50" s="235"/>
      <c r="L50" s="235"/>
      <c r="M50" s="235"/>
      <c r="N50" s="235"/>
      <c r="O50" s="235"/>
      <c r="P50" s="236"/>
      <c r="Q50" s="86"/>
    </row>
    <row r="51" spans="1:18" s="83" customFormat="1" ht="15.6" x14ac:dyDescent="0.3">
      <c r="A51" s="89"/>
      <c r="B51" s="234"/>
      <c r="C51" s="235"/>
      <c r="D51" s="235"/>
      <c r="E51" s="235"/>
      <c r="F51" s="235"/>
      <c r="G51" s="235"/>
      <c r="H51" s="235"/>
      <c r="I51" s="235"/>
      <c r="J51" s="235"/>
      <c r="K51" s="235"/>
      <c r="L51" s="235"/>
      <c r="M51" s="235"/>
      <c r="N51" s="235"/>
      <c r="O51" s="235"/>
      <c r="P51" s="236"/>
      <c r="Q51" s="86"/>
      <c r="R51" s="95"/>
    </row>
    <row r="52" spans="1:18" s="83" customFormat="1" ht="15.6" x14ac:dyDescent="0.3">
      <c r="A52" s="89"/>
      <c r="B52" s="234"/>
      <c r="C52" s="235"/>
      <c r="D52" s="235"/>
      <c r="E52" s="235"/>
      <c r="F52" s="235"/>
      <c r="G52" s="235"/>
      <c r="H52" s="235"/>
      <c r="I52" s="235"/>
      <c r="J52" s="235"/>
      <c r="K52" s="235"/>
      <c r="L52" s="235"/>
      <c r="M52" s="235"/>
      <c r="N52" s="235"/>
      <c r="O52" s="235"/>
      <c r="P52" s="236"/>
      <c r="Q52" s="86"/>
      <c r="R52" s="95"/>
    </row>
    <row r="53" spans="1:18" s="83" customFormat="1" ht="30.75" customHeight="1" x14ac:dyDescent="0.3">
      <c r="A53" s="89"/>
      <c r="B53" s="234"/>
      <c r="C53" s="235"/>
      <c r="D53" s="235"/>
      <c r="E53" s="235"/>
      <c r="F53" s="235"/>
      <c r="G53" s="235"/>
      <c r="H53" s="235"/>
      <c r="I53" s="235"/>
      <c r="J53" s="235"/>
      <c r="K53" s="235"/>
      <c r="L53" s="235"/>
      <c r="M53" s="235"/>
      <c r="N53" s="235"/>
      <c r="O53" s="235"/>
      <c r="P53" s="236"/>
      <c r="Q53" s="86"/>
      <c r="R53" s="96"/>
    </row>
    <row r="54" spans="1:18" s="83" customFormat="1" ht="15.6" x14ac:dyDescent="0.3">
      <c r="A54" s="89"/>
      <c r="B54" s="237" t="s">
        <v>79</v>
      </c>
      <c r="C54" s="238"/>
      <c r="D54" s="238"/>
      <c r="E54" s="238"/>
      <c r="F54" s="238"/>
      <c r="G54" s="238"/>
      <c r="H54" s="238"/>
      <c r="I54" s="238"/>
      <c r="J54" s="238"/>
      <c r="K54" s="238"/>
      <c r="L54" s="238"/>
      <c r="M54" s="238"/>
      <c r="N54" s="238"/>
      <c r="O54" s="238"/>
      <c r="P54" s="239"/>
      <c r="Q54" s="86"/>
      <c r="R54" s="95"/>
    </row>
    <row r="55" spans="1:18" s="83" customFormat="1" ht="31.2" x14ac:dyDescent="0.3">
      <c r="A55" s="97"/>
      <c r="B55" s="240" t="s">
        <v>9</v>
      </c>
      <c r="C55" s="240" t="s">
        <v>10</v>
      </c>
      <c r="D55" s="98" t="s">
        <v>11</v>
      </c>
      <c r="E55" s="98" t="s">
        <v>13</v>
      </c>
      <c r="F55" s="98" t="s">
        <v>14</v>
      </c>
      <c r="G55" s="98" t="s">
        <v>15</v>
      </c>
      <c r="H55" s="98" t="s">
        <v>16</v>
      </c>
      <c r="I55" s="98" t="s">
        <v>17</v>
      </c>
      <c r="J55" s="98" t="s">
        <v>18</v>
      </c>
      <c r="K55" s="98" t="s">
        <v>19</v>
      </c>
      <c r="L55" s="98" t="s">
        <v>20</v>
      </c>
      <c r="M55" s="98" t="s">
        <v>21</v>
      </c>
      <c r="N55" s="98" t="s">
        <v>22</v>
      </c>
      <c r="O55" s="99"/>
      <c r="P55" s="100"/>
      <c r="Q55" s="86"/>
      <c r="R55" s="95"/>
    </row>
    <row r="56" spans="1:18" s="83" customFormat="1" ht="15.6" x14ac:dyDescent="0.3">
      <c r="A56" s="89"/>
      <c r="B56" s="240"/>
      <c r="C56" s="240"/>
      <c r="D56" s="98" t="s">
        <v>12</v>
      </c>
      <c r="E56" s="98">
        <v>-4</v>
      </c>
      <c r="F56" s="98">
        <v>-1</v>
      </c>
      <c r="G56" s="98">
        <v>-4</v>
      </c>
      <c r="H56" s="98">
        <v>-4</v>
      </c>
      <c r="I56" s="98">
        <v>-2</v>
      </c>
      <c r="J56" s="98">
        <v>-2</v>
      </c>
      <c r="K56" s="98">
        <v>-2</v>
      </c>
      <c r="L56" s="98">
        <v>-2</v>
      </c>
      <c r="M56" s="98">
        <v>-1</v>
      </c>
      <c r="N56" s="98">
        <v>-1</v>
      </c>
      <c r="O56" s="99"/>
      <c r="P56" s="100"/>
      <c r="Q56" s="86"/>
    </row>
    <row r="57" spans="1:18" s="83" customFormat="1" x14ac:dyDescent="0.3">
      <c r="A57" s="89"/>
      <c r="B57" s="98" t="s">
        <v>23</v>
      </c>
      <c r="C57" s="101" t="s">
        <v>24</v>
      </c>
      <c r="D57" s="101">
        <v>16</v>
      </c>
      <c r="E57" s="102" t="s">
        <v>667</v>
      </c>
      <c r="F57" s="102" t="s">
        <v>667</v>
      </c>
      <c r="G57" s="102" t="s">
        <v>667</v>
      </c>
      <c r="H57" s="102" t="s">
        <v>667</v>
      </c>
      <c r="I57" s="102" t="s">
        <v>667</v>
      </c>
      <c r="J57" s="103"/>
      <c r="K57" s="103"/>
      <c r="L57" s="103"/>
      <c r="M57" s="103"/>
      <c r="N57" s="102" t="s">
        <v>667</v>
      </c>
      <c r="O57" s="99"/>
      <c r="P57" s="100"/>
      <c r="Q57" s="86"/>
    </row>
    <row r="58" spans="1:18" s="83" customFormat="1" x14ac:dyDescent="0.3">
      <c r="A58" s="85"/>
      <c r="B58" s="98" t="s">
        <v>25</v>
      </c>
      <c r="C58" s="101" t="s">
        <v>26</v>
      </c>
      <c r="D58" s="101">
        <v>20</v>
      </c>
      <c r="E58" s="102" t="s">
        <v>667</v>
      </c>
      <c r="F58" s="102" t="s">
        <v>667</v>
      </c>
      <c r="G58" s="102" t="s">
        <v>667</v>
      </c>
      <c r="H58" s="102" t="s">
        <v>667</v>
      </c>
      <c r="I58" s="102" t="s">
        <v>667</v>
      </c>
      <c r="J58" s="102" t="s">
        <v>667</v>
      </c>
      <c r="K58" s="102" t="s">
        <v>667</v>
      </c>
      <c r="L58" s="103"/>
      <c r="M58" s="103"/>
      <c r="N58" s="102" t="s">
        <v>667</v>
      </c>
      <c r="O58" s="99"/>
      <c r="P58" s="100"/>
      <c r="Q58" s="86"/>
    </row>
    <row r="59" spans="1:18" s="83" customFormat="1" x14ac:dyDescent="0.3">
      <c r="A59" s="86"/>
      <c r="B59" s="98" t="s">
        <v>27</v>
      </c>
      <c r="C59" s="101" t="s">
        <v>28</v>
      </c>
      <c r="D59" s="101">
        <v>19</v>
      </c>
      <c r="E59" s="102" t="s">
        <v>667</v>
      </c>
      <c r="F59" s="102" t="s">
        <v>667</v>
      </c>
      <c r="G59" s="102" t="s">
        <v>667</v>
      </c>
      <c r="H59" s="102" t="s">
        <v>667</v>
      </c>
      <c r="I59" s="102" t="s">
        <v>667</v>
      </c>
      <c r="J59" s="103"/>
      <c r="K59" s="103"/>
      <c r="L59" s="102" t="s">
        <v>667</v>
      </c>
      <c r="M59" s="102" t="s">
        <v>667</v>
      </c>
      <c r="N59" s="102" t="s">
        <v>667</v>
      </c>
      <c r="O59" s="99"/>
      <c r="P59" s="100"/>
      <c r="Q59" s="86"/>
    </row>
    <row r="60" spans="1:18" s="83" customFormat="1" x14ac:dyDescent="0.3">
      <c r="A60" s="86"/>
      <c r="B60" s="98" t="s">
        <v>29</v>
      </c>
      <c r="C60" s="101" t="s">
        <v>30</v>
      </c>
      <c r="D60" s="101">
        <v>13</v>
      </c>
      <c r="E60" s="102" t="s">
        <v>667</v>
      </c>
      <c r="F60" s="103"/>
      <c r="G60" s="102" t="s">
        <v>667</v>
      </c>
      <c r="H60" s="102" t="s">
        <v>667</v>
      </c>
      <c r="I60" s="103"/>
      <c r="J60" s="103"/>
      <c r="K60" s="103"/>
      <c r="L60" s="103"/>
      <c r="M60" s="103"/>
      <c r="N60" s="102" t="s">
        <v>667</v>
      </c>
      <c r="O60" s="99"/>
      <c r="P60" s="100"/>
      <c r="Q60" s="86"/>
    </row>
    <row r="61" spans="1:18" s="83" customFormat="1" x14ac:dyDescent="0.3">
      <c r="A61" s="86"/>
      <c r="B61" s="98" t="s">
        <v>31</v>
      </c>
      <c r="C61" s="101" t="s">
        <v>32</v>
      </c>
      <c r="D61" s="101">
        <v>23</v>
      </c>
      <c r="E61" s="102" t="s">
        <v>667</v>
      </c>
      <c r="F61" s="102" t="s">
        <v>667</v>
      </c>
      <c r="G61" s="102" t="s">
        <v>667</v>
      </c>
      <c r="H61" s="102" t="s">
        <v>667</v>
      </c>
      <c r="I61" s="102" t="s">
        <v>667</v>
      </c>
      <c r="J61" s="102" t="s">
        <v>667</v>
      </c>
      <c r="K61" s="102" t="s">
        <v>667</v>
      </c>
      <c r="L61" s="102" t="s">
        <v>667</v>
      </c>
      <c r="M61" s="102" t="s">
        <v>667</v>
      </c>
      <c r="N61" s="102" t="s">
        <v>667</v>
      </c>
      <c r="O61" s="99"/>
      <c r="P61" s="100"/>
      <c r="Q61" s="86"/>
    </row>
    <row r="62" spans="1:18" s="83" customFormat="1" ht="15.6" x14ac:dyDescent="0.3">
      <c r="A62" s="86"/>
      <c r="B62" s="104"/>
      <c r="C62" s="99"/>
      <c r="D62" s="99"/>
      <c r="E62" s="99"/>
      <c r="F62" s="99"/>
      <c r="G62" s="99"/>
      <c r="H62" s="99"/>
      <c r="I62" s="99"/>
      <c r="J62" s="99"/>
      <c r="K62" s="99"/>
      <c r="L62" s="99"/>
      <c r="M62" s="99"/>
      <c r="N62" s="99"/>
      <c r="O62" s="99"/>
      <c r="P62" s="100"/>
      <c r="Q62" s="86"/>
    </row>
    <row r="63" spans="1:18" s="83" customFormat="1" ht="15" customHeight="1" x14ac:dyDescent="0.3">
      <c r="A63" s="86"/>
      <c r="B63" s="241" t="s">
        <v>82</v>
      </c>
      <c r="C63" s="242"/>
      <c r="D63" s="242"/>
      <c r="E63" s="242"/>
      <c r="F63" s="242"/>
      <c r="G63" s="242"/>
      <c r="H63" s="242"/>
      <c r="I63" s="242"/>
      <c r="J63" s="242"/>
      <c r="K63" s="242"/>
      <c r="L63" s="242"/>
      <c r="M63" s="242"/>
      <c r="N63" s="242"/>
      <c r="O63" s="242"/>
      <c r="P63" s="243"/>
      <c r="Q63" s="86"/>
    </row>
    <row r="64" spans="1:18" s="83" customFormat="1" ht="15.6" x14ac:dyDescent="0.3">
      <c r="A64" s="86"/>
      <c r="B64" s="216" t="s">
        <v>80</v>
      </c>
      <c r="C64" s="217"/>
      <c r="D64" s="218"/>
      <c r="E64" s="222" t="s">
        <v>33</v>
      </c>
      <c r="F64" s="222"/>
      <c r="G64" s="222"/>
      <c r="H64" s="222" t="s">
        <v>34</v>
      </c>
      <c r="I64" s="222"/>
      <c r="J64" s="222"/>
      <c r="K64" s="105"/>
      <c r="L64" s="105"/>
      <c r="M64" s="105"/>
      <c r="N64" s="105"/>
      <c r="O64" s="99"/>
      <c r="P64" s="100"/>
      <c r="Q64" s="86"/>
    </row>
    <row r="65" spans="1:17" s="83" customFormat="1" ht="15.6" x14ac:dyDescent="0.3">
      <c r="A65" s="86"/>
      <c r="B65" s="219"/>
      <c r="C65" s="220"/>
      <c r="D65" s="221"/>
      <c r="E65" s="222"/>
      <c r="F65" s="222"/>
      <c r="G65" s="222"/>
      <c r="H65" s="222" t="s">
        <v>35</v>
      </c>
      <c r="I65" s="222"/>
      <c r="J65" s="222"/>
      <c r="K65" s="99"/>
      <c r="L65" s="99"/>
      <c r="M65" s="99"/>
      <c r="N65" s="99"/>
      <c r="O65" s="99"/>
      <c r="P65" s="100"/>
      <c r="Q65" s="86"/>
    </row>
    <row r="66" spans="1:17" s="83" customFormat="1" ht="15.6" x14ac:dyDescent="0.3">
      <c r="A66" s="86"/>
      <c r="B66" s="244" t="s">
        <v>36</v>
      </c>
      <c r="C66" s="244"/>
      <c r="D66" s="244"/>
      <c r="E66" s="244" t="s">
        <v>37</v>
      </c>
      <c r="F66" s="244"/>
      <c r="G66" s="244"/>
      <c r="H66" s="244" t="s">
        <v>38</v>
      </c>
      <c r="I66" s="244"/>
      <c r="J66" s="244"/>
      <c r="K66" s="99"/>
      <c r="L66" s="99"/>
      <c r="M66" s="99"/>
      <c r="N66" s="99"/>
      <c r="O66" s="99"/>
      <c r="P66" s="100"/>
      <c r="Q66" s="86"/>
    </row>
    <row r="67" spans="1:17" s="83" customFormat="1" ht="15.6" x14ac:dyDescent="0.3">
      <c r="A67" s="86"/>
      <c r="B67" s="244" t="s">
        <v>33</v>
      </c>
      <c r="C67" s="244"/>
      <c r="D67" s="244"/>
      <c r="E67" s="245" t="s">
        <v>39</v>
      </c>
      <c r="F67" s="245"/>
      <c r="G67" s="245"/>
      <c r="H67" s="244" t="s">
        <v>39</v>
      </c>
      <c r="I67" s="244"/>
      <c r="J67" s="244"/>
      <c r="K67" s="99"/>
      <c r="L67" s="99"/>
      <c r="M67" s="99"/>
      <c r="N67" s="99"/>
      <c r="O67" s="99"/>
      <c r="P67" s="100"/>
      <c r="Q67" s="86"/>
    </row>
    <row r="68" spans="1:17" s="83" customFormat="1" ht="15.6" x14ac:dyDescent="0.3">
      <c r="A68" s="86"/>
      <c r="B68" s="244" t="s">
        <v>40</v>
      </c>
      <c r="C68" s="244"/>
      <c r="D68" s="244"/>
      <c r="E68" s="244" t="s">
        <v>41</v>
      </c>
      <c r="F68" s="244"/>
      <c r="G68" s="244"/>
      <c r="H68" s="244" t="s">
        <v>41</v>
      </c>
      <c r="I68" s="244"/>
      <c r="J68" s="244"/>
      <c r="K68" s="99"/>
      <c r="L68" s="99"/>
      <c r="M68" s="99"/>
      <c r="N68" s="99"/>
      <c r="O68" s="99"/>
      <c r="P68" s="100"/>
      <c r="Q68" s="86"/>
    </row>
    <row r="69" spans="1:17" s="83" customFormat="1" ht="15.6" x14ac:dyDescent="0.3">
      <c r="A69" s="86"/>
      <c r="B69" s="244" t="s">
        <v>42</v>
      </c>
      <c r="C69" s="244"/>
      <c r="D69" s="244"/>
      <c r="E69" s="244" t="s">
        <v>39</v>
      </c>
      <c r="F69" s="244"/>
      <c r="G69" s="244"/>
      <c r="H69" s="244" t="s">
        <v>38</v>
      </c>
      <c r="I69" s="244"/>
      <c r="J69" s="244"/>
      <c r="K69" s="99"/>
      <c r="L69" s="99"/>
      <c r="M69" s="99"/>
      <c r="N69" s="99"/>
      <c r="O69" s="99"/>
      <c r="P69" s="100"/>
      <c r="Q69" s="86"/>
    </row>
    <row r="70" spans="1:17" s="83" customFormat="1" ht="15.6" x14ac:dyDescent="0.3">
      <c r="A70" s="86"/>
      <c r="B70" s="244" t="s">
        <v>43</v>
      </c>
      <c r="C70" s="244"/>
      <c r="D70" s="244"/>
      <c r="E70" s="244" t="s">
        <v>41</v>
      </c>
      <c r="F70" s="244"/>
      <c r="G70" s="244"/>
      <c r="H70" s="244" t="s">
        <v>38</v>
      </c>
      <c r="I70" s="244"/>
      <c r="J70" s="244"/>
      <c r="K70" s="99"/>
      <c r="L70" s="99"/>
      <c r="M70" s="99"/>
      <c r="N70" s="99"/>
      <c r="O70" s="99"/>
      <c r="P70" s="100"/>
      <c r="Q70" s="86"/>
    </row>
    <row r="71" spans="1:17" s="83" customFormat="1" ht="15.6" x14ac:dyDescent="0.3">
      <c r="A71" s="86"/>
      <c r="B71" s="244" t="s">
        <v>44</v>
      </c>
      <c r="C71" s="244"/>
      <c r="D71" s="244"/>
      <c r="E71" s="244" t="s">
        <v>39</v>
      </c>
      <c r="F71" s="244"/>
      <c r="G71" s="244"/>
      <c r="H71" s="244" t="s">
        <v>39</v>
      </c>
      <c r="I71" s="244"/>
      <c r="J71" s="244"/>
      <c r="K71" s="99"/>
      <c r="L71" s="99"/>
      <c r="M71" s="99"/>
      <c r="N71" s="99"/>
      <c r="O71" s="99"/>
      <c r="P71" s="100"/>
      <c r="Q71" s="86"/>
    </row>
    <row r="72" spans="1:17" s="83" customFormat="1" ht="15.6" x14ac:dyDescent="0.3">
      <c r="A72" s="86"/>
      <c r="B72" s="244" t="s">
        <v>45</v>
      </c>
      <c r="C72" s="244"/>
      <c r="D72" s="244"/>
      <c r="E72" s="244" t="s">
        <v>46</v>
      </c>
      <c r="F72" s="244"/>
      <c r="G72" s="244"/>
      <c r="H72" s="244" t="s">
        <v>38</v>
      </c>
      <c r="I72" s="244"/>
      <c r="J72" s="244"/>
      <c r="K72" s="99"/>
      <c r="L72" s="99"/>
      <c r="M72" s="99"/>
      <c r="N72" s="99"/>
      <c r="O72" s="99"/>
      <c r="P72" s="100"/>
      <c r="Q72" s="86"/>
    </row>
    <row r="73" spans="1:17" s="83" customFormat="1" ht="15.6" x14ac:dyDescent="0.3">
      <c r="A73" s="86"/>
      <c r="B73" s="104"/>
      <c r="C73" s="99"/>
      <c r="D73" s="99"/>
      <c r="E73" s="99"/>
      <c r="F73" s="99"/>
      <c r="G73" s="99"/>
      <c r="H73" s="99"/>
      <c r="I73" s="99"/>
      <c r="J73" s="99"/>
      <c r="K73" s="99"/>
      <c r="L73" s="99"/>
      <c r="M73" s="99"/>
      <c r="N73" s="99"/>
      <c r="O73" s="99"/>
      <c r="P73" s="100"/>
      <c r="Q73" s="86"/>
    </row>
    <row r="74" spans="1:17" s="83" customFormat="1" ht="15" customHeight="1" x14ac:dyDescent="0.3">
      <c r="A74" s="86"/>
      <c r="B74" s="246" t="s">
        <v>81</v>
      </c>
      <c r="C74" s="247"/>
      <c r="D74" s="247"/>
      <c r="E74" s="247"/>
      <c r="F74" s="247"/>
      <c r="G74" s="247"/>
      <c r="H74" s="247"/>
      <c r="I74" s="247"/>
      <c r="J74" s="247"/>
      <c r="K74" s="247"/>
      <c r="L74" s="247"/>
      <c r="M74" s="247"/>
      <c r="N74" s="247"/>
      <c r="O74" s="247"/>
      <c r="P74" s="248"/>
      <c r="Q74" s="86"/>
    </row>
    <row r="75" spans="1:17" s="83" customFormat="1" ht="15.6" x14ac:dyDescent="0.3">
      <c r="A75" s="86"/>
      <c r="B75" s="246"/>
      <c r="C75" s="247"/>
      <c r="D75" s="247"/>
      <c r="E75" s="247"/>
      <c r="F75" s="247"/>
      <c r="G75" s="247"/>
      <c r="H75" s="247"/>
      <c r="I75" s="247"/>
      <c r="J75" s="247"/>
      <c r="K75" s="247"/>
      <c r="L75" s="247"/>
      <c r="M75" s="247"/>
      <c r="N75" s="247"/>
      <c r="O75" s="247"/>
      <c r="P75" s="248"/>
      <c r="Q75" s="86"/>
    </row>
    <row r="76" spans="1:17" s="83" customFormat="1" ht="15.6" x14ac:dyDescent="0.3">
      <c r="A76" s="86"/>
      <c r="B76" s="246"/>
      <c r="C76" s="247"/>
      <c r="D76" s="247"/>
      <c r="E76" s="247"/>
      <c r="F76" s="247"/>
      <c r="G76" s="247"/>
      <c r="H76" s="247"/>
      <c r="I76" s="247"/>
      <c r="J76" s="247"/>
      <c r="K76" s="247"/>
      <c r="L76" s="247"/>
      <c r="M76" s="247"/>
      <c r="N76" s="247"/>
      <c r="O76" s="247"/>
      <c r="P76" s="248"/>
      <c r="Q76" s="86"/>
    </row>
    <row r="77" spans="1:17" s="83" customFormat="1" ht="15.6" x14ac:dyDescent="0.3">
      <c r="A77" s="86"/>
      <c r="B77" s="246"/>
      <c r="C77" s="247"/>
      <c r="D77" s="247"/>
      <c r="E77" s="247"/>
      <c r="F77" s="247"/>
      <c r="G77" s="247"/>
      <c r="H77" s="247"/>
      <c r="I77" s="247"/>
      <c r="J77" s="247"/>
      <c r="K77" s="247"/>
      <c r="L77" s="247"/>
      <c r="M77" s="247"/>
      <c r="N77" s="247"/>
      <c r="O77" s="247"/>
      <c r="P77" s="248"/>
      <c r="Q77" s="86"/>
    </row>
    <row r="78" spans="1:17" s="83" customFormat="1" ht="15.6" x14ac:dyDescent="0.3">
      <c r="A78" s="86"/>
      <c r="B78" s="249"/>
      <c r="C78" s="250"/>
      <c r="D78" s="250"/>
      <c r="E78" s="250"/>
      <c r="F78" s="250"/>
      <c r="G78" s="250"/>
      <c r="H78" s="250"/>
      <c r="I78" s="250"/>
      <c r="J78" s="250"/>
      <c r="K78" s="250"/>
      <c r="L78" s="250"/>
      <c r="M78" s="250"/>
      <c r="N78" s="250"/>
      <c r="O78" s="250"/>
      <c r="P78" s="251"/>
      <c r="Q78" s="86"/>
    </row>
    <row r="79" spans="1:17" s="83" customFormat="1" ht="15.75" customHeight="1" x14ac:dyDescent="0.3">
      <c r="A79" s="86"/>
      <c r="B79" s="252" t="s">
        <v>668</v>
      </c>
      <c r="C79" s="232"/>
      <c r="D79" s="232"/>
      <c r="E79" s="232"/>
      <c r="F79" s="232"/>
      <c r="G79" s="232"/>
      <c r="H79" s="232"/>
      <c r="I79" s="232"/>
      <c r="J79" s="232"/>
      <c r="K79" s="232"/>
      <c r="L79" s="232"/>
      <c r="M79" s="232"/>
      <c r="N79" s="232"/>
      <c r="O79" s="232"/>
      <c r="P79" s="233"/>
      <c r="Q79" s="86"/>
    </row>
    <row r="80" spans="1:17" s="83" customFormat="1" ht="15.6" x14ac:dyDescent="0.3">
      <c r="A80" s="86"/>
      <c r="B80" s="234"/>
      <c r="C80" s="235"/>
      <c r="D80" s="235"/>
      <c r="E80" s="235"/>
      <c r="F80" s="235"/>
      <c r="G80" s="235"/>
      <c r="H80" s="235"/>
      <c r="I80" s="235"/>
      <c r="J80" s="235"/>
      <c r="K80" s="235"/>
      <c r="L80" s="235"/>
      <c r="M80" s="235"/>
      <c r="N80" s="235"/>
      <c r="O80" s="235"/>
      <c r="P80" s="236"/>
      <c r="Q80" s="86"/>
    </row>
    <row r="81" spans="1:17" s="83" customFormat="1" ht="30" customHeight="1" x14ac:dyDescent="0.3">
      <c r="A81" s="86"/>
      <c r="B81" s="234"/>
      <c r="C81" s="235"/>
      <c r="D81" s="235"/>
      <c r="E81" s="235"/>
      <c r="F81" s="235"/>
      <c r="G81" s="235"/>
      <c r="H81" s="235"/>
      <c r="I81" s="235"/>
      <c r="J81" s="235"/>
      <c r="K81" s="235"/>
      <c r="L81" s="235"/>
      <c r="M81" s="235"/>
      <c r="N81" s="235"/>
      <c r="O81" s="235"/>
      <c r="P81" s="236"/>
      <c r="Q81" s="86"/>
    </row>
    <row r="82" spans="1:17" s="83" customFormat="1" ht="14.25" customHeight="1" x14ac:dyDescent="0.3">
      <c r="A82" s="86"/>
      <c r="B82" s="257"/>
      <c r="C82" s="257"/>
      <c r="D82" s="257"/>
      <c r="E82" s="257"/>
      <c r="F82" s="257"/>
      <c r="G82" s="257"/>
      <c r="H82" s="257"/>
      <c r="I82" s="257"/>
      <c r="J82" s="257"/>
      <c r="K82" s="257"/>
      <c r="L82" s="257"/>
      <c r="M82" s="257"/>
      <c r="N82" s="257"/>
      <c r="O82" s="257"/>
      <c r="P82" s="257"/>
      <c r="Q82" s="86"/>
    </row>
    <row r="83" spans="1:17" s="83" customFormat="1" ht="25.5" customHeight="1" x14ac:dyDescent="0.3">
      <c r="A83" s="86"/>
      <c r="B83" s="253" t="s">
        <v>83</v>
      </c>
      <c r="C83" s="254"/>
      <c r="D83" s="254"/>
      <c r="E83" s="254"/>
      <c r="F83" s="254"/>
      <c r="G83" s="254"/>
      <c r="H83" s="254"/>
      <c r="I83" s="254"/>
      <c r="J83" s="254"/>
      <c r="K83" s="254"/>
      <c r="L83" s="254"/>
      <c r="M83" s="254"/>
      <c r="N83" s="254"/>
      <c r="O83" s="254"/>
      <c r="P83" s="255"/>
      <c r="Q83" s="86"/>
    </row>
    <row r="84" spans="1:17" s="83" customFormat="1" ht="15" customHeight="1" x14ac:dyDescent="0.3">
      <c r="A84" s="86"/>
      <c r="B84" s="256" t="s">
        <v>671</v>
      </c>
      <c r="C84" s="256"/>
      <c r="D84" s="256"/>
      <c r="E84" s="256"/>
      <c r="F84" s="256"/>
      <c r="G84" s="256"/>
      <c r="H84" s="256"/>
      <c r="I84" s="256"/>
      <c r="J84" s="256"/>
      <c r="K84" s="256"/>
      <c r="L84" s="256"/>
      <c r="M84" s="256"/>
      <c r="N84" s="256"/>
      <c r="O84" s="256"/>
      <c r="P84" s="256"/>
      <c r="Q84" s="86"/>
    </row>
    <row r="85" spans="1:17" s="83" customFormat="1" ht="15.6" x14ac:dyDescent="0.3">
      <c r="A85" s="86"/>
      <c r="B85" s="256"/>
      <c r="C85" s="256"/>
      <c r="D85" s="256"/>
      <c r="E85" s="256"/>
      <c r="F85" s="256"/>
      <c r="G85" s="256"/>
      <c r="H85" s="256"/>
      <c r="I85" s="256"/>
      <c r="J85" s="256"/>
      <c r="K85" s="256"/>
      <c r="L85" s="256"/>
      <c r="M85" s="256"/>
      <c r="N85" s="256"/>
      <c r="O85" s="256"/>
      <c r="P85" s="256"/>
      <c r="Q85" s="86"/>
    </row>
    <row r="86" spans="1:17" s="83" customFormat="1" ht="15.6" x14ac:dyDescent="0.3">
      <c r="A86" s="86"/>
      <c r="B86" s="256"/>
      <c r="C86" s="256"/>
      <c r="D86" s="256"/>
      <c r="E86" s="256"/>
      <c r="F86" s="256"/>
      <c r="G86" s="256"/>
      <c r="H86" s="256"/>
      <c r="I86" s="256"/>
      <c r="J86" s="256"/>
      <c r="K86" s="256"/>
      <c r="L86" s="256"/>
      <c r="M86" s="256"/>
      <c r="N86" s="256"/>
      <c r="O86" s="256"/>
      <c r="P86" s="256"/>
      <c r="Q86" s="86"/>
    </row>
    <row r="87" spans="1:17" s="83" customFormat="1" ht="15.6" x14ac:dyDescent="0.3">
      <c r="A87" s="86"/>
      <c r="B87" s="256"/>
      <c r="C87" s="256"/>
      <c r="D87" s="256"/>
      <c r="E87" s="256"/>
      <c r="F87" s="256"/>
      <c r="G87" s="256"/>
      <c r="H87" s="256"/>
      <c r="I87" s="256"/>
      <c r="J87" s="256"/>
      <c r="K87" s="256"/>
      <c r="L87" s="256"/>
      <c r="M87" s="256"/>
      <c r="N87" s="256"/>
      <c r="O87" s="256"/>
      <c r="P87" s="256"/>
      <c r="Q87" s="86"/>
    </row>
    <row r="88" spans="1:17" s="83" customFormat="1" ht="15.6" x14ac:dyDescent="0.3">
      <c r="A88" s="86"/>
      <c r="B88" s="256"/>
      <c r="C88" s="256"/>
      <c r="D88" s="256"/>
      <c r="E88" s="256"/>
      <c r="F88" s="256"/>
      <c r="G88" s="256"/>
      <c r="H88" s="256"/>
      <c r="I88" s="256"/>
      <c r="J88" s="256"/>
      <c r="K88" s="256"/>
      <c r="L88" s="256"/>
      <c r="M88" s="256"/>
      <c r="N88" s="256"/>
      <c r="O88" s="256"/>
      <c r="P88" s="256"/>
      <c r="Q88" s="86"/>
    </row>
    <row r="89" spans="1:17" s="83" customFormat="1" ht="15.6" x14ac:dyDescent="0.3">
      <c r="A89" s="86"/>
      <c r="B89" s="256"/>
      <c r="C89" s="256"/>
      <c r="D89" s="256"/>
      <c r="E89" s="256"/>
      <c r="F89" s="256"/>
      <c r="G89" s="256"/>
      <c r="H89" s="256"/>
      <c r="I89" s="256"/>
      <c r="J89" s="256"/>
      <c r="K89" s="256"/>
      <c r="L89" s="256"/>
      <c r="M89" s="256"/>
      <c r="N89" s="256"/>
      <c r="O89" s="256"/>
      <c r="P89" s="256"/>
      <c r="Q89" s="86"/>
    </row>
    <row r="90" spans="1:17" s="83" customFormat="1" ht="15.6" x14ac:dyDescent="0.3">
      <c r="A90" s="86"/>
      <c r="B90" s="256"/>
      <c r="C90" s="256"/>
      <c r="D90" s="256"/>
      <c r="E90" s="256"/>
      <c r="F90" s="256"/>
      <c r="G90" s="256"/>
      <c r="H90" s="256"/>
      <c r="I90" s="256"/>
      <c r="J90" s="256"/>
      <c r="K90" s="256"/>
      <c r="L90" s="256"/>
      <c r="M90" s="256"/>
      <c r="N90" s="256"/>
      <c r="O90" s="256"/>
      <c r="P90" s="256"/>
      <c r="Q90" s="86"/>
    </row>
    <row r="91" spans="1:17" s="83" customFormat="1" ht="15.6" x14ac:dyDescent="0.3">
      <c r="A91" s="86"/>
      <c r="B91" s="256"/>
      <c r="C91" s="256"/>
      <c r="D91" s="256"/>
      <c r="E91" s="256"/>
      <c r="F91" s="256"/>
      <c r="G91" s="256"/>
      <c r="H91" s="256"/>
      <c r="I91" s="256"/>
      <c r="J91" s="256"/>
      <c r="K91" s="256"/>
      <c r="L91" s="256"/>
      <c r="M91" s="256"/>
      <c r="N91" s="256"/>
      <c r="O91" s="256"/>
      <c r="P91" s="256"/>
      <c r="Q91" s="86"/>
    </row>
    <row r="92" spans="1:17" s="83" customFormat="1" ht="15.6" x14ac:dyDescent="0.3">
      <c r="A92" s="86"/>
      <c r="B92" s="256"/>
      <c r="C92" s="256"/>
      <c r="D92" s="256"/>
      <c r="E92" s="256"/>
      <c r="F92" s="256"/>
      <c r="G92" s="256"/>
      <c r="H92" s="256"/>
      <c r="I92" s="256"/>
      <c r="J92" s="256"/>
      <c r="K92" s="256"/>
      <c r="L92" s="256"/>
      <c r="M92" s="256"/>
      <c r="N92" s="256"/>
      <c r="O92" s="256"/>
      <c r="P92" s="256"/>
      <c r="Q92" s="86"/>
    </row>
    <row r="93" spans="1:17" s="83" customFormat="1" ht="15" customHeight="1" x14ac:dyDescent="0.3">
      <c r="A93" s="86"/>
      <c r="B93" s="256" t="s">
        <v>669</v>
      </c>
      <c r="C93" s="256"/>
      <c r="D93" s="256"/>
      <c r="E93" s="256"/>
      <c r="F93" s="256"/>
      <c r="G93" s="256"/>
      <c r="H93" s="256"/>
      <c r="I93" s="256"/>
      <c r="J93" s="256"/>
      <c r="K93" s="256"/>
      <c r="L93" s="256"/>
      <c r="M93" s="256"/>
      <c r="N93" s="256"/>
      <c r="O93" s="256"/>
      <c r="P93" s="256"/>
      <c r="Q93" s="86"/>
    </row>
    <row r="94" spans="1:17" s="83" customFormat="1" ht="15" customHeight="1" x14ac:dyDescent="0.3">
      <c r="A94" s="86"/>
      <c r="B94" s="256"/>
      <c r="C94" s="256"/>
      <c r="D94" s="256"/>
      <c r="E94" s="256"/>
      <c r="F94" s="256"/>
      <c r="G94" s="256"/>
      <c r="H94" s="256"/>
      <c r="I94" s="256"/>
      <c r="J94" s="256"/>
      <c r="K94" s="256"/>
      <c r="L94" s="256"/>
      <c r="M94" s="256"/>
      <c r="N94" s="256"/>
      <c r="O94" s="256"/>
      <c r="P94" s="256"/>
      <c r="Q94" s="86"/>
    </row>
    <row r="95" spans="1:17" s="83" customFormat="1" ht="15.6" x14ac:dyDescent="0.3">
      <c r="A95" s="86"/>
      <c r="B95" s="256"/>
      <c r="C95" s="256"/>
      <c r="D95" s="256"/>
      <c r="E95" s="256"/>
      <c r="F95" s="256"/>
      <c r="G95" s="256"/>
      <c r="H95" s="256"/>
      <c r="I95" s="256"/>
      <c r="J95" s="256"/>
      <c r="K95" s="256"/>
      <c r="L95" s="256"/>
      <c r="M95" s="256"/>
      <c r="N95" s="256"/>
      <c r="O95" s="256"/>
      <c r="P95" s="256"/>
      <c r="Q95" s="86"/>
    </row>
    <row r="96" spans="1:17" s="83" customFormat="1" ht="15.6" x14ac:dyDescent="0.3">
      <c r="A96" s="86"/>
      <c r="B96" s="256"/>
      <c r="C96" s="256"/>
      <c r="D96" s="256"/>
      <c r="E96" s="256"/>
      <c r="F96" s="256"/>
      <c r="G96" s="256"/>
      <c r="H96" s="256"/>
      <c r="I96" s="256"/>
      <c r="J96" s="256"/>
      <c r="K96" s="256"/>
      <c r="L96" s="256"/>
      <c r="M96" s="256"/>
      <c r="N96" s="256"/>
      <c r="O96" s="256"/>
      <c r="P96" s="256"/>
      <c r="Q96" s="86"/>
    </row>
    <row r="97" spans="1:17" s="83" customFormat="1" ht="15.6" x14ac:dyDescent="0.3">
      <c r="A97" s="86"/>
      <c r="B97" s="256"/>
      <c r="C97" s="256"/>
      <c r="D97" s="256"/>
      <c r="E97" s="256"/>
      <c r="F97" s="256"/>
      <c r="G97" s="256"/>
      <c r="H97" s="256"/>
      <c r="I97" s="256"/>
      <c r="J97" s="256"/>
      <c r="K97" s="256"/>
      <c r="L97" s="256"/>
      <c r="M97" s="256"/>
      <c r="N97" s="256"/>
      <c r="O97" s="256"/>
      <c r="P97" s="256"/>
      <c r="Q97" s="86"/>
    </row>
    <row r="98" spans="1:17" s="83" customFormat="1" ht="15.6" x14ac:dyDescent="0.3">
      <c r="A98" s="86"/>
      <c r="B98" s="256"/>
      <c r="C98" s="256"/>
      <c r="D98" s="256"/>
      <c r="E98" s="256"/>
      <c r="F98" s="256"/>
      <c r="G98" s="256"/>
      <c r="H98" s="256"/>
      <c r="I98" s="256"/>
      <c r="J98" s="256"/>
      <c r="K98" s="256"/>
      <c r="L98" s="256"/>
      <c r="M98" s="256"/>
      <c r="N98" s="256"/>
      <c r="O98" s="256"/>
      <c r="P98" s="256"/>
      <c r="Q98" s="86"/>
    </row>
    <row r="99" spans="1:17" s="83" customFormat="1" ht="15.6" x14ac:dyDescent="0.3">
      <c r="A99" s="86"/>
      <c r="B99" s="256"/>
      <c r="C99" s="256"/>
      <c r="D99" s="256"/>
      <c r="E99" s="256"/>
      <c r="F99" s="256"/>
      <c r="G99" s="256"/>
      <c r="H99" s="256"/>
      <c r="I99" s="256"/>
      <c r="J99" s="256"/>
      <c r="K99" s="256"/>
      <c r="L99" s="256"/>
      <c r="M99" s="256"/>
      <c r="N99" s="256"/>
      <c r="O99" s="256"/>
      <c r="P99" s="256"/>
      <c r="Q99" s="86"/>
    </row>
    <row r="100" spans="1:17" s="83" customFormat="1" ht="15.6" x14ac:dyDescent="0.3">
      <c r="A100" s="86"/>
      <c r="B100" s="256"/>
      <c r="C100" s="256"/>
      <c r="D100" s="256"/>
      <c r="E100" s="256"/>
      <c r="F100" s="256"/>
      <c r="G100" s="256"/>
      <c r="H100" s="256"/>
      <c r="I100" s="256"/>
      <c r="J100" s="256"/>
      <c r="K100" s="256"/>
      <c r="L100" s="256"/>
      <c r="M100" s="256"/>
      <c r="N100" s="256"/>
      <c r="O100" s="256"/>
      <c r="P100" s="256"/>
      <c r="Q100" s="86"/>
    </row>
    <row r="101" spans="1:17" s="83" customFormat="1" ht="15" customHeight="1" x14ac:dyDescent="0.3">
      <c r="A101" s="86"/>
      <c r="B101" s="256"/>
      <c r="C101" s="256"/>
      <c r="D101" s="256"/>
      <c r="E101" s="256"/>
      <c r="F101" s="256"/>
      <c r="G101" s="256"/>
      <c r="H101" s="256"/>
      <c r="I101" s="256"/>
      <c r="J101" s="256"/>
      <c r="K101" s="256"/>
      <c r="L101" s="256"/>
      <c r="M101" s="256"/>
      <c r="N101" s="256"/>
      <c r="O101" s="256"/>
      <c r="P101" s="256"/>
      <c r="Q101" s="86"/>
    </row>
    <row r="102" spans="1:17" s="83" customFormat="1" ht="15.6" x14ac:dyDescent="0.3">
      <c r="A102" s="86"/>
      <c r="B102" s="256"/>
      <c r="C102" s="256"/>
      <c r="D102" s="256"/>
      <c r="E102" s="256"/>
      <c r="F102" s="256"/>
      <c r="G102" s="256"/>
      <c r="H102" s="256"/>
      <c r="I102" s="256"/>
      <c r="J102" s="256"/>
      <c r="K102" s="256"/>
      <c r="L102" s="256"/>
      <c r="M102" s="256"/>
      <c r="N102" s="256"/>
      <c r="O102" s="256"/>
      <c r="P102" s="256"/>
      <c r="Q102" s="86"/>
    </row>
    <row r="103" spans="1:17" s="83" customFormat="1" ht="15.6" x14ac:dyDescent="0.3">
      <c r="A103" s="86"/>
      <c r="B103" s="256"/>
      <c r="C103" s="256"/>
      <c r="D103" s="256"/>
      <c r="E103" s="256"/>
      <c r="F103" s="256"/>
      <c r="G103" s="256"/>
      <c r="H103" s="256"/>
      <c r="I103" s="256"/>
      <c r="J103" s="256"/>
      <c r="K103" s="256"/>
      <c r="L103" s="256"/>
      <c r="M103" s="256"/>
      <c r="N103" s="256"/>
      <c r="O103" s="256"/>
      <c r="P103" s="256"/>
      <c r="Q103" s="86"/>
    </row>
    <row r="104" spans="1:17" s="83" customFormat="1" ht="15.6" x14ac:dyDescent="0.3">
      <c r="A104" s="86"/>
      <c r="B104" s="256"/>
      <c r="C104" s="256"/>
      <c r="D104" s="256"/>
      <c r="E104" s="256"/>
      <c r="F104" s="256"/>
      <c r="G104" s="256"/>
      <c r="H104" s="256"/>
      <c r="I104" s="256"/>
      <c r="J104" s="256"/>
      <c r="K104" s="256"/>
      <c r="L104" s="256"/>
      <c r="M104" s="256"/>
      <c r="N104" s="256"/>
      <c r="O104" s="256"/>
      <c r="P104" s="256"/>
      <c r="Q104" s="86"/>
    </row>
    <row r="105" spans="1:17" s="83" customFormat="1" ht="36" customHeight="1" x14ac:dyDescent="0.3">
      <c r="A105" s="86"/>
      <c r="B105" s="256"/>
      <c r="C105" s="256"/>
      <c r="D105" s="256"/>
      <c r="E105" s="256"/>
      <c r="F105" s="256"/>
      <c r="G105" s="256"/>
      <c r="H105" s="256"/>
      <c r="I105" s="256"/>
      <c r="J105" s="256"/>
      <c r="K105" s="256"/>
      <c r="L105" s="256"/>
      <c r="M105" s="256"/>
      <c r="N105" s="256"/>
      <c r="O105" s="256"/>
      <c r="P105" s="256"/>
      <c r="Q105" s="86"/>
    </row>
    <row r="106" spans="1:17" s="83" customFormat="1" ht="15.6" x14ac:dyDescent="0.3">
      <c r="A106" s="86"/>
      <c r="B106" s="106"/>
      <c r="C106" s="106"/>
      <c r="D106" s="106"/>
      <c r="E106" s="106"/>
      <c r="F106" s="106"/>
      <c r="G106" s="106"/>
      <c r="H106" s="106"/>
      <c r="I106" s="106"/>
      <c r="J106" s="106"/>
      <c r="K106" s="106"/>
      <c r="L106" s="106"/>
      <c r="M106" s="106"/>
      <c r="N106" s="106"/>
      <c r="O106" s="106"/>
      <c r="P106" s="106"/>
      <c r="Q106" s="86"/>
    </row>
    <row r="107" spans="1:17" s="83" customFormat="1" ht="15.6" x14ac:dyDescent="0.3">
      <c r="B107" s="106"/>
      <c r="C107" s="106"/>
      <c r="D107" s="106"/>
      <c r="E107" s="106"/>
      <c r="F107" s="106"/>
      <c r="G107" s="106"/>
      <c r="H107" s="106"/>
      <c r="I107" s="106"/>
      <c r="J107" s="106"/>
      <c r="K107" s="106"/>
      <c r="L107" s="106"/>
      <c r="M107" s="106"/>
      <c r="N107" s="106"/>
      <c r="O107" s="106"/>
      <c r="P107" s="106"/>
    </row>
    <row r="108" spans="1:17" s="83" customFormat="1" ht="15.6" x14ac:dyDescent="0.3"/>
    <row r="109" spans="1:17" s="83" customFormat="1" ht="15" customHeight="1" x14ac:dyDescent="0.3"/>
    <row r="110" spans="1:17" s="83" customFormat="1" ht="15.6" x14ac:dyDescent="0.3"/>
    <row r="111" spans="1:17" s="83" customFormat="1" ht="15.6" x14ac:dyDescent="0.3"/>
    <row r="112" spans="1:17" s="83" customFormat="1" ht="15.6" x14ac:dyDescent="0.3"/>
    <row r="113" spans="2:14" s="83" customFormat="1" ht="15" customHeight="1" x14ac:dyDescent="0.3"/>
    <row r="114" spans="2:14" s="83" customFormat="1" ht="15.6" x14ac:dyDescent="0.3"/>
    <row r="115" spans="2:14" s="83" customFormat="1" ht="15.6" x14ac:dyDescent="0.3"/>
    <row r="116" spans="2:14" s="83" customFormat="1" ht="15.6" x14ac:dyDescent="0.3"/>
    <row r="117" spans="2:14" s="83" customFormat="1" ht="15" customHeight="1" x14ac:dyDescent="0.3"/>
    <row r="118" spans="2:14" s="83" customFormat="1" ht="15.6" x14ac:dyDescent="0.3"/>
    <row r="119" spans="2:14" s="83" customFormat="1" ht="15.6" x14ac:dyDescent="0.3"/>
    <row r="120" spans="2:14" s="83" customFormat="1" ht="15.6" x14ac:dyDescent="0.3"/>
    <row r="121" spans="2:14" s="83" customFormat="1" ht="15.6" x14ac:dyDescent="0.3"/>
    <row r="122" spans="2:14" s="83" customFormat="1" ht="15" customHeight="1" x14ac:dyDescent="0.3"/>
    <row r="123" spans="2:14" s="83" customFormat="1" ht="15.6" x14ac:dyDescent="0.3"/>
    <row r="124" spans="2:14" s="83" customFormat="1" ht="15.6" x14ac:dyDescent="0.3"/>
    <row r="125" spans="2:14" s="83" customFormat="1" ht="15.6" x14ac:dyDescent="0.3">
      <c r="B125" s="95"/>
      <c r="C125" s="95"/>
      <c r="D125" s="95"/>
      <c r="E125" s="95"/>
      <c r="F125" s="95"/>
      <c r="G125" s="95"/>
      <c r="H125" s="95"/>
      <c r="I125" s="95"/>
      <c r="J125" s="95"/>
      <c r="K125" s="95"/>
      <c r="L125" s="95"/>
      <c r="M125" s="95"/>
      <c r="N125" s="95"/>
    </row>
    <row r="126" spans="2:14" s="83" customFormat="1" ht="15.6" x14ac:dyDescent="0.3"/>
    <row r="127" spans="2:14" s="83" customFormat="1" ht="15.6" x14ac:dyDescent="0.3"/>
    <row r="128" spans="2:14" s="83" customFormat="1" ht="15.6" x14ac:dyDescent="0.3"/>
    <row r="129" spans="1:1" s="83" customFormat="1" ht="15.6" x14ac:dyDescent="0.3"/>
    <row r="130" spans="1:1" s="83" customFormat="1" ht="15.6" x14ac:dyDescent="0.3"/>
    <row r="131" spans="1:1" s="83" customFormat="1" ht="15.6" x14ac:dyDescent="0.3"/>
    <row r="132" spans="1:1" s="83" customFormat="1" ht="15.6" x14ac:dyDescent="0.3"/>
    <row r="133" spans="1:1" s="83" customFormat="1" ht="15.6" x14ac:dyDescent="0.3">
      <c r="A133" s="83" t="s">
        <v>50</v>
      </c>
    </row>
  </sheetData>
  <mergeCells count="48">
    <mergeCell ref="B83:P83"/>
    <mergeCell ref="B84:P92"/>
    <mergeCell ref="B93:P105"/>
    <mergeCell ref="B82:P82"/>
    <mergeCell ref="B70:D70"/>
    <mergeCell ref="E70:G70"/>
    <mergeCell ref="H70:J70"/>
    <mergeCell ref="B71:D71"/>
    <mergeCell ref="E71:G71"/>
    <mergeCell ref="H71:J71"/>
    <mergeCell ref="B72:D72"/>
    <mergeCell ref="E72:G72"/>
    <mergeCell ref="H72:J72"/>
    <mergeCell ref="B74:P78"/>
    <mergeCell ref="B79:P81"/>
    <mergeCell ref="B68:D68"/>
    <mergeCell ref="E68:G68"/>
    <mergeCell ref="H68:J68"/>
    <mergeCell ref="B69:D69"/>
    <mergeCell ref="E69:G69"/>
    <mergeCell ref="H69:J69"/>
    <mergeCell ref="B66:D66"/>
    <mergeCell ref="E66:G66"/>
    <mergeCell ref="H66:J66"/>
    <mergeCell ref="B67:D67"/>
    <mergeCell ref="E67:G67"/>
    <mergeCell ref="H67:J67"/>
    <mergeCell ref="B64:D65"/>
    <mergeCell ref="E64:G65"/>
    <mergeCell ref="H64:J64"/>
    <mergeCell ref="H65:J65"/>
    <mergeCell ref="B26:P27"/>
    <mergeCell ref="B28:P29"/>
    <mergeCell ref="B30:P35"/>
    <mergeCell ref="B36:P37"/>
    <mergeCell ref="B38:P41"/>
    <mergeCell ref="B42:P44"/>
    <mergeCell ref="B45:P53"/>
    <mergeCell ref="B54:P54"/>
    <mergeCell ref="B55:B56"/>
    <mergeCell ref="C55:C56"/>
    <mergeCell ref="B63:P63"/>
    <mergeCell ref="B24:P25"/>
    <mergeCell ref="B1:P2"/>
    <mergeCell ref="B3:P3"/>
    <mergeCell ref="B4:P13"/>
    <mergeCell ref="B14:P21"/>
    <mergeCell ref="B22:P23"/>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3"/>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1</vt:i4>
      </vt:variant>
    </vt:vector>
  </HeadingPairs>
  <TitlesOfParts>
    <vt:vector size="4" baseType="lpstr">
      <vt:lpstr>firmware check list</vt:lpstr>
      <vt:lpstr>Note and Definitions</vt:lpstr>
      <vt:lpstr>Sheet3</vt:lpstr>
      <vt:lpstr>'firmware check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ASUS Laptop</cp:lastModifiedBy>
  <cp:lastPrinted>2017-07-11T07:39:02Z</cp:lastPrinted>
  <dcterms:created xsi:type="dcterms:W3CDTF">2015-07-02T07:39:29Z</dcterms:created>
  <dcterms:modified xsi:type="dcterms:W3CDTF">2021-09-22T03:01:54Z</dcterms:modified>
</cp:coreProperties>
</file>